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28" yWindow="0" windowWidth="20220" windowHeight="10920" firstSheet="1" activeTab="3"/>
  </bookViews>
  <sheets>
    <sheet name="General Work Plan" sheetId="18" r:id="rId1"/>
    <sheet name="Procurement Plan Works" sheetId="17" r:id="rId2"/>
    <sheet name="Procurement Plan Goods" sheetId="7" r:id="rId3"/>
    <sheet name="Procurement Plan Consultancy" sheetId="8" r:id="rId4"/>
    <sheet name="Procurement Plan Training" sheetId="9" r:id="rId5"/>
    <sheet name="Disbursement Plan" sheetId="10" r:id="rId6"/>
  </sheets>
  <calcPr calcId="124519"/>
  <extLst>
    <ext uri="GoogleSheetsCustomDataVersion1">
      <go:sheetsCustomData xmlns:go="http://customooxmlschemas.google.com/" r:id="" roundtripDataSignature="AMtx7mh8k6LAM/v+9a+cjPa0EFRJhkcmjQ=="/>
    </ext>
  </extLst>
</workbook>
</file>

<file path=xl/calcChain.xml><?xml version="1.0" encoding="utf-8"?>
<calcChain xmlns="http://schemas.openxmlformats.org/spreadsheetml/2006/main">
  <c r="Q33" i="10"/>
  <c r="Q9" l="1"/>
  <c r="R13" i="17"/>
  <c r="Q15" i="10" l="1"/>
  <c r="Q16"/>
  <c r="Q17"/>
  <c r="Q18"/>
  <c r="Q10"/>
  <c r="Q11"/>
  <c r="Q12"/>
  <c r="Q13"/>
  <c r="Q20"/>
  <c r="Q21"/>
  <c r="Q22"/>
  <c r="Q23"/>
  <c r="Q24"/>
  <c r="Q25"/>
  <c r="Q27"/>
  <c r="Q28"/>
  <c r="Q29"/>
  <c r="Q30"/>
  <c r="Q31"/>
  <c r="Q32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AG17" i="8" l="1"/>
  <c r="AG13"/>
  <c r="E18"/>
  <c r="AG18" l="1"/>
  <c r="R15" i="17" l="1"/>
  <c r="R24" s="1"/>
  <c r="E24"/>
  <c r="Y13" i="8" l="1"/>
  <c r="E94" i="18" l="1"/>
  <c r="E56" i="10" l="1"/>
  <c r="F56"/>
  <c r="G56"/>
  <c r="H56"/>
  <c r="I56"/>
  <c r="J56"/>
  <c r="K56"/>
  <c r="L56"/>
  <c r="M56"/>
  <c r="N56"/>
  <c r="O56"/>
  <c r="P56"/>
  <c r="D56"/>
  <c r="E95" i="18" l="1"/>
  <c r="E96" l="1"/>
  <c r="Q56" i="10" l="1"/>
  <c r="R57" i="7"/>
  <c r="R55" l="1"/>
  <c r="R53"/>
  <c r="R51"/>
  <c r="R49"/>
  <c r="R47"/>
  <c r="R45"/>
  <c r="R43"/>
  <c r="R41"/>
  <c r="R39"/>
  <c r="R37"/>
  <c r="R35"/>
  <c r="R33"/>
  <c r="R31"/>
  <c r="R29"/>
  <c r="R27"/>
  <c r="R25"/>
  <c r="R23"/>
  <c r="R21"/>
  <c r="E59" l="1"/>
  <c r="R59"/>
  <c r="G18" i="9"/>
</calcChain>
</file>

<file path=xl/sharedStrings.xml><?xml version="1.0" encoding="utf-8"?>
<sst xmlns="http://schemas.openxmlformats.org/spreadsheetml/2006/main" count="511" uniqueCount="294">
  <si>
    <t>Activity No</t>
  </si>
  <si>
    <t>ACTIVITY</t>
  </si>
  <si>
    <t>SUB-ACTIVITY</t>
  </si>
  <si>
    <t>JUSTIFICATION</t>
  </si>
  <si>
    <t xml:space="preserve">ESTIMATED BUDGET                                                                                                    ($)                                                                                                             </t>
  </si>
  <si>
    <t>RESPONSIBLE UNIT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</si>
  <si>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</si>
  <si>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</si>
  <si>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</si>
  <si>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</si>
  <si>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</si>
  <si>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</si>
  <si>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</si>
  <si>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</si>
  <si>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</si>
  <si>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</si>
  <si>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</si>
  <si>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</si>
  <si>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</si>
  <si>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Operating Expenses 10%</t>
  </si>
  <si>
    <t>Grand Total</t>
  </si>
  <si>
    <t>TOTAL</t>
  </si>
  <si>
    <t>REMARKS</t>
  </si>
  <si>
    <t>S/N</t>
  </si>
  <si>
    <t>COUNTRY: NIGERIA</t>
  </si>
  <si>
    <t>GOODS</t>
  </si>
  <si>
    <t>Draft Bid Documents, including specs and quantities, draft SPN</t>
  </si>
  <si>
    <t>If Post-Review, No-objection Dates are not needed</t>
  </si>
  <si>
    <t>BASIC DATA</t>
  </si>
  <si>
    <t>Spec Proc Notice
Advert</t>
  </si>
  <si>
    <t>Bidding Period</t>
  </si>
  <si>
    <t>Bid Evaluation</t>
  </si>
  <si>
    <t>Contract Finalization</t>
  </si>
  <si>
    <t>Contract Implementation</t>
  </si>
  <si>
    <t>S/NO.</t>
  </si>
  <si>
    <t>Description*</t>
  </si>
  <si>
    <t>Package
Number</t>
  </si>
  <si>
    <t>Lot
Number</t>
  </si>
  <si>
    <t>Estimated Amount in US $</t>
  </si>
  <si>
    <t>Procurement Method</t>
  </si>
  <si>
    <t>Pre-or Post Qualification</t>
  </si>
  <si>
    <t>Prior or Post Review</t>
  </si>
  <si>
    <t>Plan vs. Actual</t>
  </si>
  <si>
    <t>Prep &amp; Submission
by Ex Agency</t>
  </si>
  <si>
    <t>No-objection
Date</t>
  </si>
  <si>
    <t>On-line UNDB
Gateway
Nat Press</t>
  </si>
  <si>
    <t>Bid Invitation Date</t>
  </si>
  <si>
    <t>Bid Closing-Opening</t>
  </si>
  <si>
    <t>Submission
Bid Eval Rpt</t>
  </si>
  <si>
    <t>Contract Amount in US$</t>
  </si>
  <si>
    <t>Date
Contract
Award</t>
  </si>
  <si>
    <t>Date 
Contract
Advert</t>
  </si>
  <si>
    <t>Date
Contract
Signature</t>
  </si>
  <si>
    <t>Opening
of 
Let of Credit</t>
  </si>
  <si>
    <t>Arrival
of
Goods</t>
  </si>
  <si>
    <t>Inspection
Final
Acceptance</t>
  </si>
  <si>
    <t>Norm Duration of Proc Steps</t>
  </si>
  <si>
    <t>If Prequalification</t>
  </si>
  <si>
    <t>Plan</t>
  </si>
  <si>
    <t>4 - 7 wks</t>
  </si>
  <si>
    <t>1 - 1.5 wks</t>
  </si>
  <si>
    <t>1.5 - 2 wks</t>
  </si>
  <si>
    <t>6 to</t>
  </si>
  <si>
    <t>12 wks</t>
  </si>
  <si>
    <t>1.5 - 3 wks</t>
  </si>
  <si>
    <t>1 wk</t>
  </si>
  <si>
    <t>1.5-3 wks</t>
  </si>
  <si>
    <t>add 7-13 wks</t>
  </si>
  <si>
    <t>Actual</t>
  </si>
  <si>
    <t>Total Cost</t>
  </si>
  <si>
    <t>Fill gray cells only!</t>
  </si>
  <si>
    <t xml:space="preserve">CREDIT NO: </t>
  </si>
  <si>
    <t>For Contracts under projects approved before the May 2002 Guidelines</t>
  </si>
  <si>
    <t>Request for EOI
(where required)</t>
  </si>
  <si>
    <t>CONSULTANCY</t>
  </si>
  <si>
    <t>Contract
Type</t>
  </si>
  <si>
    <t>Preparation 
Request for Proposals</t>
  </si>
  <si>
    <t>Short
List</t>
  </si>
  <si>
    <t>Consultant
Proposals</t>
  </si>
  <si>
    <t>Proposal Evaluation and Negotiation for Projects after May 2002
Technical (T) &amp; Financial (F) and Negotions (N)</t>
  </si>
  <si>
    <t>Draft Contract</t>
  </si>
  <si>
    <t>S/No.</t>
  </si>
  <si>
    <t>Selection Method</t>
  </si>
  <si>
    <t>Lumpsum
or
Time-Based</t>
  </si>
  <si>
    <t>Estimated Amount
 in US$ '000</t>
  </si>
  <si>
    <t>Prior/Post Review</t>
  </si>
  <si>
    <t>Prep &amp; Submission
by Ex Ag</t>
  </si>
  <si>
    <t>Lead-time before shortlist</t>
  </si>
  <si>
    <t>Submission
Date</t>
  </si>
  <si>
    <t>Invitation
Date</t>
  </si>
  <si>
    <t>Submission/
Opening
Date</t>
  </si>
  <si>
    <t>Submission
Evaluation
Report (T)</t>
  </si>
  <si>
    <t>No-objection
Evaluation
Report  (T)</t>
  </si>
  <si>
    <t>Opening Financial Proposals</t>
  </si>
  <si>
    <t>Preparation
Eval Report
(T) (F)</t>
  </si>
  <si>
    <t>Negotiations (N)</t>
  </si>
  <si>
    <t>Submission Date</t>
  </si>
  <si>
    <t>No-objection Date</t>
  </si>
  <si>
    <t>Contract Amount in 
US$ '000</t>
  </si>
  <si>
    <t xml:space="preserve">Contract Award </t>
  </si>
  <si>
    <t>Date
Contract
Advert</t>
  </si>
  <si>
    <t>Contract 
Signature</t>
  </si>
  <si>
    <t>Mobilization
Advance
Payment</t>
  </si>
  <si>
    <t>Draft
Report</t>
  </si>
  <si>
    <t>Final
Report</t>
  </si>
  <si>
    <t>Final
Cost                   US$ '000</t>
  </si>
  <si>
    <t>3 - 6 wks</t>
  </si>
  <si>
    <t>1 - 2 wks</t>
  </si>
  <si>
    <t>2 wks</t>
  </si>
  <si>
    <t>4  to</t>
  </si>
  <si>
    <t>2 - 3 wks</t>
  </si>
  <si>
    <t>0.5 - 2 wks</t>
  </si>
  <si>
    <t>1 - 3 wks</t>
  </si>
  <si>
    <t>List of Contracts</t>
  </si>
  <si>
    <t>Prior R</t>
  </si>
  <si>
    <t>NA</t>
  </si>
  <si>
    <t xml:space="preserve"> </t>
  </si>
  <si>
    <t>TOTAL AMOUNT</t>
  </si>
  <si>
    <t>TRAINING/CAPACITY BUILDING</t>
  </si>
  <si>
    <t>DESCRIPTION</t>
  </si>
  <si>
    <t>NAMES OF PARTICIPANTS</t>
  </si>
  <si>
    <t>OBJECTIVES</t>
  </si>
  <si>
    <t>OUTCOME</t>
  </si>
  <si>
    <t>TRAINING LOCATION</t>
  </si>
  <si>
    <t>COST</t>
  </si>
  <si>
    <t>ACTIVITIES</t>
  </si>
  <si>
    <t>OBJECTIVE</t>
  </si>
  <si>
    <t>AMOUNT</t>
  </si>
  <si>
    <t>MONTHS</t>
  </si>
  <si>
    <t>$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</si>
  <si>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</si>
  <si>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</si>
  <si>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</si>
  <si>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</si>
  <si>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</si>
  <si>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</si>
  <si>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</si>
  <si>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</si>
  <si>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</si>
  <si>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</si>
  <si>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</si>
  <si>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</si>
  <si>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TRAINING</t>
  </si>
  <si>
    <t>CONSULTANCIES</t>
  </si>
  <si>
    <t>OPERATING COST</t>
  </si>
  <si>
    <t>PROJECT: AFRICA CENTRES OF EXCELLENCE FOR DEVELOPMENT IMPACT (ACE IMPACT)</t>
  </si>
  <si>
    <t xml:space="preserve">CREDIT NO: IDA </t>
  </si>
  <si>
    <t>WORKS</t>
  </si>
  <si>
    <t xml:space="preserve">Loan No </t>
  </si>
  <si>
    <t>Post Qualification</t>
  </si>
  <si>
    <t>TIME BASE</t>
  </si>
  <si>
    <t>staff/students</t>
  </si>
  <si>
    <t>Students benefitting from new innovative teaching methods. Increase in number of faculty using innovative teaching methods</t>
  </si>
  <si>
    <t>Curricula for innovative University teaching developed</t>
  </si>
  <si>
    <t>Qualified candidates identified</t>
  </si>
  <si>
    <t>Generation of high quality technologist and laboratory automation personnel</t>
  </si>
  <si>
    <t>CEFTER Thematic Annual Research Grant</t>
  </si>
  <si>
    <t>NAME OF INSTITUTION: BENUE STATE UNIVERSITY MAKURDI</t>
  </si>
  <si>
    <t>CENTRE: CENTRE FOR FOOD TECHNOLOGY AND RESEARCH</t>
  </si>
  <si>
    <t>Centre Management</t>
  </si>
  <si>
    <t>Internal Monitoring and Evaluation Activities</t>
  </si>
  <si>
    <t>Activity 4: Travels and accomodation cost</t>
  </si>
  <si>
    <t>Activity 3: Submit to CEFTER technical Committee for inputs</t>
  </si>
  <si>
    <t>Activity 2: Prepare update report on project</t>
  </si>
  <si>
    <t>Activity 1: Identify and notify participants</t>
  </si>
  <si>
    <t>Activity 2: Write and apply for grants</t>
  </si>
  <si>
    <t>Activity 1: Hold planning meetings</t>
  </si>
  <si>
    <t>Activity 4: Develop Schedule for Student distribution</t>
  </si>
  <si>
    <t>Activity 3: Develop internship manuals</t>
  </si>
  <si>
    <t>Provision of Extension and Community Awarness on Post-Harvest Losses</t>
  </si>
  <si>
    <t>CEFTER Enterprise Development</t>
  </si>
  <si>
    <t>Partnership Activities</t>
  </si>
  <si>
    <t>Activity 3: Shortlisted candidates defend their proposals before the committee</t>
  </si>
  <si>
    <t>Activity 2: The Scholarship and Grants Committee meets and shortlists candidates for interview</t>
  </si>
  <si>
    <t>Activity 1: Students and faculty complete and submit application form</t>
  </si>
  <si>
    <t>Activity 1: Conduct needs assesment with departments and partners</t>
  </si>
  <si>
    <t>Activity 5: Subscription to Journals</t>
  </si>
  <si>
    <t>Activity 4: Payment of publication charges</t>
  </si>
  <si>
    <t>Activity 3: Shortlisted publications sent to experts for peer review</t>
  </si>
  <si>
    <t>Activity 2: The committee reviews and shortlists good quality publications</t>
  </si>
  <si>
    <t>Activity 1: Students and faculty publications submitted to CEFTER publications committee</t>
  </si>
  <si>
    <t>Funding Peer Reviewed publications from CEFTER Staff and Students</t>
  </si>
  <si>
    <t>Training of Students/Staff on use of ICT for learning</t>
  </si>
  <si>
    <t>Training of Technologist and Laboratory Automation</t>
  </si>
  <si>
    <t>Activity 2: Draft report for consideration by Technical Committee</t>
  </si>
  <si>
    <t>PROJECT NAME: AFRICA CENTRES OF EXCELLENCE FOR DEVELOPMENT IMPACT (ACE IMPACT)</t>
  </si>
  <si>
    <t>Activity 1: Conduct quaterly review of all CEFTER activities to ensure they meet desired quality and deadlines</t>
  </si>
  <si>
    <t>DIR</t>
  </si>
  <si>
    <t>RFQ</t>
  </si>
  <si>
    <t>Post Review</t>
  </si>
  <si>
    <t>PPP</t>
  </si>
  <si>
    <t>Regional/National Conference and Seminar by Staff and Students</t>
  </si>
  <si>
    <t xml:space="preserve">Mainstreaming of improved learning and teaching methods in the institutions </t>
  </si>
  <si>
    <t xml:space="preserve">Community members adopt improved techniques for food preservation and processing </t>
  </si>
  <si>
    <t>Trained laboratory technologists deployed to the departments</t>
  </si>
  <si>
    <t>Annual Grant successfully awarded</t>
  </si>
  <si>
    <t xml:space="preserve">Number of publications verified and accepted by Association of African Universities (AAU) monitoring committee </t>
  </si>
  <si>
    <t>Procurement of Laboratory Equipment and Consumables</t>
  </si>
  <si>
    <t xml:space="preserve">Students and Staff enjoying facilities procured for research and teaching </t>
  </si>
  <si>
    <t xml:space="preserve"> Student-Faculty Grant (CPSS)</t>
  </si>
  <si>
    <t>Student and Faculty conducting research on approved projects</t>
  </si>
  <si>
    <t>One startup per year</t>
  </si>
  <si>
    <t xml:space="preserve">Members of the Community adopt improved processing and preservation techniques </t>
  </si>
  <si>
    <t>Activity 1: Identify Industrial and sectoral Partners for students' internship</t>
  </si>
  <si>
    <t>Activity 2: Consider internship areas</t>
  </si>
  <si>
    <t xml:space="preserve">Grant Application: </t>
  </si>
  <si>
    <t>3 grants applications submitted each year</t>
  </si>
  <si>
    <t xml:space="preserve"> Regional Project Review Workshops</t>
  </si>
  <si>
    <t xml:space="preserve">Management identifying areas of weakness for improvement </t>
  </si>
  <si>
    <t>Centre Management and Partners</t>
  </si>
  <si>
    <t>M&amp;E team</t>
  </si>
  <si>
    <t>Financial Management</t>
  </si>
  <si>
    <t>Activity 1: Meeting of Audit committee</t>
  </si>
  <si>
    <t>Activity 2: Training of account/audit staff</t>
  </si>
  <si>
    <t>Activity 3: Purchace and update of accounting software</t>
  </si>
  <si>
    <t>Activity 4: External Audit</t>
  </si>
  <si>
    <t>Audit Committee</t>
  </si>
  <si>
    <t>Accounts Unit</t>
  </si>
  <si>
    <t>External Auditor</t>
  </si>
  <si>
    <t>Activity 1: Meeting milestones for promoting institutional Impact as outlined in Implimentation Plan</t>
  </si>
  <si>
    <t>A completed survey indicating progress to the intervention plan and readiness to participate in benchmarking exercise</t>
  </si>
  <si>
    <t xml:space="preserve"> Communication</t>
  </si>
  <si>
    <t>Activity 3: Online repository for research outputs</t>
  </si>
  <si>
    <t>Activity 4: Media engagement</t>
  </si>
  <si>
    <t>Activity 5: Production of communication materials- newsletters, brochures, factsheets, infographics, videos, engaging images (photo repository/image bank)</t>
  </si>
  <si>
    <t>Minimum of 3 posts weekly</t>
  </si>
  <si>
    <t xml:space="preserve">Visible page/ tab on centre’s website outlining the various research undertaken by the centre. </t>
  </si>
  <si>
    <t>At least 1 mainstream feature quarterly</t>
  </si>
  <si>
    <t xml:space="preserve">Production of quarterly/ bi-annual newsletters </t>
  </si>
  <si>
    <t>Activity 1: Regular Website updates</t>
  </si>
  <si>
    <t>Activity 2: Regular update of social media platforms</t>
  </si>
  <si>
    <t>Active website links</t>
  </si>
  <si>
    <t>Laboratory and Technologist staff</t>
  </si>
  <si>
    <t>Activity 1: Collaboration with FOOD4WA on ongoing Regional seminar series</t>
  </si>
  <si>
    <t>Activity 1: Conduct needs assesment to identify Communities for participatory conduct of Post-Harvest Clinic</t>
  </si>
  <si>
    <t>Activity 3: Design curriculum and train resource persons from the communities</t>
  </si>
  <si>
    <t>Post-harvest Clinic/activities</t>
  </si>
  <si>
    <t>Implementation of modules developed from the training on transportation of foodproduce to market, food handling, processing and preservation</t>
  </si>
  <si>
    <t>Activity 1: Identify suitable individuals/communities to test run the modules</t>
  </si>
  <si>
    <t>Activity 2: Train community members in the use of developed modules</t>
  </si>
  <si>
    <t xml:space="preserve">Use of new modules by farmers/food handlers to improve their income </t>
  </si>
  <si>
    <t>Activity 1: Identify the new specialised equipment and conduct training</t>
  </si>
  <si>
    <t>Activity 2: Payment for softwares, licence subscriptions</t>
  </si>
  <si>
    <t>Activity 1: Identify the software suitable for enhanced students learning</t>
  </si>
  <si>
    <t>Activity 2: Identify and engage a suitable resource person</t>
  </si>
  <si>
    <t>Activity 3: Organise training</t>
  </si>
  <si>
    <t>Students and Staff using advanced software for their learning/teaching and research</t>
  </si>
  <si>
    <t xml:space="preserve">Activity 4: Disbursement to 10 successful grant applicants </t>
  </si>
  <si>
    <t>Activity 1: Undergo national re-accreditation for programs that are due</t>
  </si>
  <si>
    <t>Activity 2: Implement partnership activities with the University of Zagreb (Research, Technology Transfer, Incubation, and trainings)</t>
  </si>
  <si>
    <t>List of partnership activities and collaborations</t>
  </si>
  <si>
    <t>Signed MoUs</t>
  </si>
  <si>
    <t>Activity 2: Developments of Patents and Licencing</t>
  </si>
  <si>
    <t>Activity 3: Commercialisation of research outputs</t>
  </si>
  <si>
    <t>Activity 1: Update and review database on agricultural produce</t>
  </si>
  <si>
    <t>Activity 5: Staff Internship</t>
  </si>
  <si>
    <t>Student/Staff Internship</t>
  </si>
  <si>
    <t>Activity 3: Hold capacity building on writing for big grants</t>
  </si>
  <si>
    <t>RFB</t>
  </si>
  <si>
    <t>N\A</t>
  </si>
  <si>
    <t>Training of Technologist and Laboratory on specilized equipment</t>
  </si>
  <si>
    <t xml:space="preserve">Institutional benchmarking activities (PASET) </t>
  </si>
  <si>
    <t>CENTRE NAME:  CENTRE FOR FOOD TECHNOLOGY AND RESEARCH                                                      WORK PLAN (JANUARY - DECEMBER 2025)</t>
  </si>
  <si>
    <t>Year 2025</t>
  </si>
  <si>
    <t>DISBURSEMENT PLAN (JANURY  - DECEMBER, 2025)</t>
  </si>
  <si>
    <t>Activity 2: Sponsorship of staff and students on regional/national/international conference</t>
  </si>
  <si>
    <t>Refurbishing and furnishing of CEFTER Conference Room</t>
  </si>
  <si>
    <t>Activity 2: Procurement of Consumables</t>
  </si>
  <si>
    <t>Activity 3: Procurement of screens, licences nd softwares</t>
  </si>
  <si>
    <t>Safeguard activities</t>
  </si>
  <si>
    <t>Activity 1: Conduct ESMP implementation audit</t>
  </si>
  <si>
    <t>Activity 2: Procure first aid boxes for all production units at CEFTIC</t>
  </si>
  <si>
    <t>National Program Accreditation</t>
  </si>
  <si>
    <t>Activity 3: Establish new partnerships with UNHCR, EU and US Institutions</t>
  </si>
  <si>
    <t>Activity 4: Meeting with Food processing industries, National policy makers.</t>
  </si>
  <si>
    <t>Activity 1: Follow up on innovation challenge grant award recepients</t>
  </si>
  <si>
    <t>TTO</t>
  </si>
  <si>
    <t xml:space="preserve">Activity 2: Organise community awareness campaigns </t>
  </si>
  <si>
    <t>Activity 2: Refurbishing and furnishing of CEFTER Conference Room</t>
  </si>
  <si>
    <t>Activity 3: Receive and review grant applications</t>
  </si>
  <si>
    <t>Activity 4: Award grants to successful applicants. Target: 6</t>
  </si>
  <si>
    <t>EXCHANGE RATE: ₦1500= U.S. $1.00</t>
  </si>
  <si>
    <t>Procurement of Consumables</t>
  </si>
  <si>
    <t>Procurement of screens, licences nd softwares</t>
  </si>
  <si>
    <t>Procure first aid boxes for all production units at CEFTIC</t>
  </si>
  <si>
    <t xml:space="preserve">Institutional benchmarking (PASET) </t>
  </si>
  <si>
    <t>Conduct ESMP implementation audit</t>
  </si>
  <si>
    <t>6th-Jan-25</t>
  </si>
  <si>
    <t>6th -Jan-25</t>
  </si>
  <si>
    <t>25th-Jan-25</t>
  </si>
  <si>
    <t>NONE</t>
  </si>
  <si>
    <t>Procure first aid boxes for all production units at CEFTIC.</t>
  </si>
  <si>
    <t>10th-Febuary-2025</t>
  </si>
  <si>
    <t>QCBS</t>
  </si>
</sst>
</file>

<file path=xl/styles.xml><?xml version="1.0" encoding="utf-8"?>
<styleSheet xmlns="http://schemas.openxmlformats.org/spreadsheetml/2006/main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"/>
    <numFmt numFmtId="165" formatCode="&quot;$&quot;#,##0.00"/>
    <numFmt numFmtId="166" formatCode="[$$-409]#,##0.00"/>
    <numFmt numFmtId="167" formatCode="[$$-409]#,##0.00;[Red][$$-409]#,##0.00"/>
    <numFmt numFmtId="168" formatCode="_(* #,##0_);_(* \(#,##0\);_(* &quot;-&quot;??_);_(@_)"/>
    <numFmt numFmtId="169" formatCode="[$-F800]dddd\,\ mmmm\ dd\,\ yyyy"/>
    <numFmt numFmtId="170" formatCode="[$-409]mmmm\ d\,\ yyyy;@"/>
    <numFmt numFmtId="171" formatCode="_([$$-409]* #,##0.00_);_([$$-409]* \(#,##0.00\);_([$$-409]* &quot;-&quot;??_);_(@_)"/>
  </numFmts>
  <fonts count="57">
    <font>
      <sz val="11"/>
      <color theme="1"/>
      <name val="Arial"/>
    </font>
    <font>
      <b/>
      <sz val="10"/>
      <color rgb="FF000000"/>
      <name val="Tahoma"/>
      <family val="2"/>
    </font>
    <font>
      <sz val="11"/>
      <color theme="1"/>
      <name val="Calibri"/>
      <family val="2"/>
    </font>
    <font>
      <sz val="11"/>
      <name val="Arial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rgb="FF000000"/>
      <name val="Tahoma"/>
      <family val="2"/>
    </font>
    <font>
      <b/>
      <i/>
      <sz val="10"/>
      <color theme="1"/>
      <name val="Tahoma"/>
      <family val="2"/>
    </font>
    <font>
      <b/>
      <sz val="11"/>
      <color rgb="FF000000"/>
      <name val="Tahoma"/>
      <family val="2"/>
    </font>
    <font>
      <sz val="11"/>
      <color rgb="FF000000"/>
      <name val="Tahoma"/>
      <family val="2"/>
    </font>
    <font>
      <sz val="11"/>
      <color theme="1"/>
      <name val="Arial"/>
      <family val="2"/>
    </font>
    <font>
      <sz val="11"/>
      <color theme="1"/>
      <name val="Tahoma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theme="1"/>
      <name val="Tahoma"/>
      <family val="2"/>
    </font>
    <font>
      <sz val="11"/>
      <color theme="1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indexed="8"/>
      <name val="Times New Roman"/>
      <family val="1"/>
    </font>
    <font>
      <b/>
      <sz val="12"/>
      <color rgb="FF000000"/>
      <name val="Times New Roman"/>
      <family val="1"/>
    </font>
    <font>
      <sz val="12"/>
      <name val="Tahoma"/>
      <family val="2"/>
    </font>
    <font>
      <sz val="12"/>
      <name val="Verdana"/>
      <family val="2"/>
    </font>
    <font>
      <sz val="12"/>
      <color indexed="8"/>
      <name val="Verdana"/>
      <family val="2"/>
    </font>
    <font>
      <b/>
      <sz val="12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rgb="FF000000"/>
      <name val="Tahoma"/>
      <family val="2"/>
    </font>
    <font>
      <sz val="12"/>
      <color rgb="FF000000"/>
      <name val="Roboto"/>
    </font>
    <font>
      <sz val="12"/>
      <color rgb="FF000000"/>
      <name val="Tahoma"/>
      <family val="2"/>
    </font>
    <font>
      <b/>
      <sz val="12"/>
      <color indexed="8"/>
      <name val="Verdana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24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sz val="9"/>
      <name val="Times New Roman"/>
      <family val="1"/>
    </font>
    <font>
      <b/>
      <sz val="11"/>
      <color theme="1"/>
      <name val="Arial"/>
      <family val="2"/>
    </font>
    <font>
      <b/>
      <sz val="11"/>
      <color theme="1"/>
      <name val="Calibri"/>
      <family val="2"/>
    </font>
    <font>
      <sz val="10"/>
      <color theme="0" tint="-0.499984740745262"/>
      <name val="Tahoma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0"/>
      <name val="Tahoma"/>
      <family val="2"/>
    </font>
    <font>
      <b/>
      <i/>
      <sz val="10"/>
      <color theme="0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rgb="FF000000"/>
      <name val="Times New Roman"/>
      <family val="1"/>
    </font>
    <font>
      <b/>
      <sz val="11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Up">
        <bgColor theme="2"/>
      </patternFill>
    </fill>
    <fill>
      <patternFill patternType="lightUp">
        <bgColor theme="0" tint="-0.34998626667073579"/>
      </patternFill>
    </fill>
    <fill>
      <patternFill patternType="solid">
        <fgColor theme="2"/>
        <bgColor rgb="FFFF0000"/>
      </patternFill>
    </fill>
  </fills>
  <borders count="4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0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8"/>
    <xf numFmtId="44" fontId="15" fillId="0" borderId="8" applyFont="0" applyFill="0" applyBorder="0" applyAlignment="0" applyProtection="0"/>
    <xf numFmtId="9" fontId="15" fillId="0" borderId="0" applyFont="0" applyFill="0" applyBorder="0" applyAlignment="0" applyProtection="0"/>
  </cellStyleXfs>
  <cellXfs count="606">
    <xf numFmtId="0" fontId="0" fillId="0" borderId="0" xfId="0"/>
    <xf numFmtId="49" fontId="17" fillId="0" borderId="0" xfId="0" applyNumberFormat="1" applyFont="1"/>
    <xf numFmtId="49" fontId="17" fillId="0" borderId="19" xfId="0" applyNumberFormat="1" applyFont="1" applyBorder="1"/>
    <xf numFmtId="49" fontId="17" fillId="0" borderId="20" xfId="0" applyNumberFormat="1" applyFont="1" applyBorder="1"/>
    <xf numFmtId="49" fontId="17" fillId="6" borderId="9" xfId="0" applyNumberFormat="1" applyFont="1" applyFill="1" applyBorder="1"/>
    <xf numFmtId="49" fontId="17" fillId="6" borderId="10" xfId="0" applyNumberFormat="1" applyFont="1" applyFill="1" applyBorder="1"/>
    <xf numFmtId="49" fontId="17" fillId="6" borderId="11" xfId="0" applyNumberFormat="1" applyFont="1" applyFill="1" applyBorder="1"/>
    <xf numFmtId="49" fontId="17" fillId="0" borderId="22" xfId="0" applyNumberFormat="1" applyFont="1" applyBorder="1"/>
    <xf numFmtId="49" fontId="17" fillId="7" borderId="0" xfId="0" applyNumberFormat="1" applyFont="1" applyFill="1" applyAlignment="1">
      <alignment horizontal="center" vertical="center"/>
    </xf>
    <xf numFmtId="49" fontId="16" fillId="7" borderId="0" xfId="0" applyNumberFormat="1" applyFont="1" applyFill="1" applyAlignment="1">
      <alignment vertical="center"/>
    </xf>
    <xf numFmtId="49" fontId="16" fillId="7" borderId="0" xfId="0" applyNumberFormat="1" applyFont="1" applyFill="1" applyAlignment="1" applyProtection="1">
      <alignment vertical="center"/>
      <protection locked="0"/>
    </xf>
    <xf numFmtId="49" fontId="17" fillId="7" borderId="0" xfId="0" applyNumberFormat="1" applyFont="1" applyFill="1" applyAlignment="1">
      <alignment vertical="center"/>
    </xf>
    <xf numFmtId="49" fontId="16" fillId="5" borderId="12" xfId="0" applyNumberFormat="1" applyFont="1" applyFill="1" applyBorder="1" applyAlignment="1">
      <alignment horizontal="center" vertical="center" wrapText="1"/>
    </xf>
    <xf numFmtId="49" fontId="16" fillId="5" borderId="10" xfId="0" applyNumberFormat="1" applyFont="1" applyFill="1" applyBorder="1" applyAlignment="1">
      <alignment horizontal="center" vertical="center"/>
    </xf>
    <xf numFmtId="49" fontId="16" fillId="5" borderId="9" xfId="0" applyNumberFormat="1" applyFont="1" applyFill="1" applyBorder="1" applyAlignment="1">
      <alignment horizontal="center" vertical="center"/>
    </xf>
    <xf numFmtId="49" fontId="16" fillId="5" borderId="11" xfId="0" applyNumberFormat="1" applyFont="1" applyFill="1" applyBorder="1" applyAlignment="1">
      <alignment horizontal="center" vertical="center"/>
    </xf>
    <xf numFmtId="49" fontId="16" fillId="8" borderId="23" xfId="0" applyNumberFormat="1" applyFont="1" applyFill="1" applyBorder="1" applyAlignment="1">
      <alignment horizontal="center" vertical="center"/>
    </xf>
    <xf numFmtId="49" fontId="16" fillId="5" borderId="23" xfId="0" applyNumberFormat="1" applyFont="1" applyFill="1" applyBorder="1" applyAlignment="1">
      <alignment horizontal="center" vertical="center"/>
    </xf>
    <xf numFmtId="49" fontId="16" fillId="5" borderId="24" xfId="0" applyNumberFormat="1" applyFont="1" applyFill="1" applyBorder="1" applyAlignment="1">
      <alignment horizontal="center" vertical="center" wrapText="1"/>
    </xf>
    <xf numFmtId="49" fontId="16" fillId="5" borderId="25" xfId="0" applyNumberFormat="1" applyFont="1" applyFill="1" applyBorder="1" applyAlignment="1">
      <alignment horizontal="center" vertical="center" wrapText="1"/>
    </xf>
    <xf numFmtId="49" fontId="16" fillId="5" borderId="23" xfId="0" applyNumberFormat="1" applyFont="1" applyFill="1" applyBorder="1" applyAlignment="1">
      <alignment horizontal="center" vertical="center" wrapText="1"/>
    </xf>
    <xf numFmtId="49" fontId="16" fillId="5" borderId="26" xfId="0" applyNumberFormat="1" applyFont="1" applyFill="1" applyBorder="1" applyAlignment="1">
      <alignment horizontal="center" vertical="center" wrapText="1"/>
    </xf>
    <xf numFmtId="49" fontId="16" fillId="8" borderId="17" xfId="0" applyNumberFormat="1" applyFont="1" applyFill="1" applyBorder="1" applyAlignment="1">
      <alignment horizontal="center" vertical="center" wrapText="1"/>
    </xf>
    <xf numFmtId="49" fontId="16" fillId="8" borderId="13" xfId="0" applyNumberFormat="1" applyFont="1" applyFill="1" applyBorder="1" applyAlignment="1">
      <alignment horizontal="center" vertical="center" wrapText="1"/>
    </xf>
    <xf numFmtId="49" fontId="17" fillId="9" borderId="14" xfId="0" applyNumberFormat="1" applyFont="1" applyFill="1" applyBorder="1" applyAlignment="1">
      <alignment horizontal="center"/>
    </xf>
    <xf numFmtId="49" fontId="17" fillId="9" borderId="15" xfId="0" applyNumberFormat="1" applyFont="1" applyFill="1" applyBorder="1" applyProtection="1">
      <protection locked="0"/>
    </xf>
    <xf numFmtId="49" fontId="17" fillId="9" borderId="20" xfId="0" applyNumberFormat="1" applyFont="1" applyFill="1" applyBorder="1" applyAlignment="1">
      <alignment horizontal="center" wrapText="1"/>
    </xf>
    <xf numFmtId="49" fontId="17" fillId="9" borderId="15" xfId="0" applyNumberFormat="1" applyFont="1" applyFill="1" applyBorder="1" applyAlignment="1" applyProtection="1">
      <alignment horizontal="center"/>
      <protection locked="0"/>
    </xf>
    <xf numFmtId="49" fontId="17" fillId="9" borderId="28" xfId="0" applyNumberFormat="1" applyFont="1" applyFill="1" applyBorder="1" applyProtection="1">
      <protection locked="0"/>
    </xf>
    <xf numFmtId="49" fontId="17" fillId="9" borderId="12" xfId="0" applyNumberFormat="1" applyFont="1" applyFill="1" applyBorder="1" applyProtection="1">
      <protection locked="0"/>
    </xf>
    <xf numFmtId="49" fontId="17" fillId="9" borderId="11" xfId="0" applyNumberFormat="1" applyFont="1" applyFill="1" applyBorder="1" applyAlignment="1">
      <alignment horizontal="center" wrapText="1"/>
    </xf>
    <xf numFmtId="49" fontId="17" fillId="9" borderId="13" xfId="0" applyNumberFormat="1" applyFont="1" applyFill="1" applyBorder="1"/>
    <xf numFmtId="49" fontId="16" fillId="4" borderId="12" xfId="0" applyNumberFormat="1" applyFont="1" applyFill="1" applyBorder="1"/>
    <xf numFmtId="49" fontId="17" fillId="4" borderId="11" xfId="0" applyNumberFormat="1" applyFont="1" applyFill="1" applyBorder="1"/>
    <xf numFmtId="49" fontId="17" fillId="4" borderId="12" xfId="0" applyNumberFormat="1" applyFont="1" applyFill="1" applyBorder="1"/>
    <xf numFmtId="49" fontId="17" fillId="5" borderId="11" xfId="0" applyNumberFormat="1" applyFont="1" applyFill="1" applyBorder="1" applyAlignment="1">
      <alignment horizontal="center" wrapText="1"/>
    </xf>
    <xf numFmtId="49" fontId="17" fillId="9" borderId="12" xfId="0" applyNumberFormat="1" applyFont="1" applyFill="1" applyBorder="1" applyAlignment="1">
      <alignment vertical="top"/>
    </xf>
    <xf numFmtId="49" fontId="17" fillId="9" borderId="15" xfId="0" applyNumberFormat="1" applyFont="1" applyFill="1" applyBorder="1" applyAlignment="1">
      <alignment vertical="top"/>
    </xf>
    <xf numFmtId="49" fontId="17" fillId="9" borderId="15" xfId="0" applyNumberFormat="1" applyFont="1" applyFill="1" applyBorder="1"/>
    <xf numFmtId="49" fontId="17" fillId="9" borderId="14" xfId="0" applyNumberFormat="1" applyFont="1" applyFill="1" applyBorder="1"/>
    <xf numFmtId="49" fontId="17" fillId="9" borderId="20" xfId="0" applyNumberFormat="1" applyFont="1" applyFill="1" applyBorder="1"/>
    <xf numFmtId="49" fontId="17" fillId="9" borderId="22" xfId="0" applyNumberFormat="1" applyFont="1" applyFill="1" applyBorder="1"/>
    <xf numFmtId="49" fontId="17" fillId="9" borderId="10" xfId="0" applyNumberFormat="1" applyFont="1" applyFill="1" applyBorder="1"/>
    <xf numFmtId="49" fontId="17" fillId="5" borderId="28" xfId="0" applyNumberFormat="1" applyFont="1" applyFill="1" applyBorder="1"/>
    <xf numFmtId="49" fontId="17" fillId="5" borderId="12" xfId="0" applyNumberFormat="1" applyFont="1" applyFill="1" applyBorder="1"/>
    <xf numFmtId="49" fontId="17" fillId="5" borderId="14" xfId="0" applyNumberFormat="1" applyFont="1" applyFill="1" applyBorder="1"/>
    <xf numFmtId="49" fontId="17" fillId="5" borderId="29" xfId="0" applyNumberFormat="1" applyFont="1" applyFill="1" applyBorder="1" applyAlignment="1">
      <alignment horizontal="center" wrapText="1"/>
    </xf>
    <xf numFmtId="49" fontId="17" fillId="0" borderId="0" xfId="0" applyNumberFormat="1" applyFont="1" applyAlignment="1">
      <alignment horizontal="center"/>
    </xf>
    <xf numFmtId="49" fontId="17" fillId="0" borderId="8" xfId="0" applyNumberFormat="1" applyFont="1" applyBorder="1"/>
    <xf numFmtId="49" fontId="19" fillId="0" borderId="0" xfId="0" applyNumberFormat="1" applyFont="1"/>
    <xf numFmtId="49" fontId="19" fillId="0" borderId="8" xfId="0" applyNumberFormat="1" applyFont="1" applyBorder="1"/>
    <xf numFmtId="49" fontId="18" fillId="6" borderId="0" xfId="0" applyNumberFormat="1" applyFont="1" applyFill="1"/>
    <xf numFmtId="49" fontId="19" fillId="6" borderId="0" xfId="0" applyNumberFormat="1" applyFont="1" applyFill="1"/>
    <xf numFmtId="49" fontId="19" fillId="6" borderId="17" xfId="0" applyNumberFormat="1" applyFont="1" applyFill="1" applyBorder="1"/>
    <xf numFmtId="49" fontId="19" fillId="0" borderId="19" xfId="0" applyNumberFormat="1" applyFont="1" applyBorder="1"/>
    <xf numFmtId="49" fontId="19" fillId="6" borderId="9" xfId="0" applyNumberFormat="1" applyFont="1" applyFill="1" applyBorder="1"/>
    <xf numFmtId="49" fontId="19" fillId="6" borderId="10" xfId="0" applyNumberFormat="1" applyFont="1" applyFill="1" applyBorder="1"/>
    <xf numFmtId="49" fontId="19" fillId="6" borderId="11" xfId="0" applyNumberFormat="1" applyFont="1" applyFill="1" applyBorder="1"/>
    <xf numFmtId="49" fontId="18" fillId="5" borderId="15" xfId="0" applyNumberFormat="1" applyFont="1" applyFill="1" applyBorder="1" applyAlignment="1">
      <alignment horizontal="center" vertical="center" wrapText="1"/>
    </xf>
    <xf numFmtId="49" fontId="18" fillId="5" borderId="11" xfId="0" applyNumberFormat="1" applyFont="1" applyFill="1" applyBorder="1" applyAlignment="1">
      <alignment horizontal="center" wrapText="1"/>
    </xf>
    <xf numFmtId="49" fontId="18" fillId="5" borderId="24" xfId="0" applyNumberFormat="1" applyFont="1" applyFill="1" applyBorder="1" applyAlignment="1">
      <alignment horizontal="center" vertical="center" wrapText="1"/>
    </xf>
    <xf numFmtId="49" fontId="18" fillId="5" borderId="12" xfId="0" applyNumberFormat="1" applyFont="1" applyFill="1" applyBorder="1" applyAlignment="1">
      <alignment horizontal="center" wrapText="1"/>
    </xf>
    <xf numFmtId="49" fontId="18" fillId="5" borderId="23" xfId="0" applyNumberFormat="1" applyFont="1" applyFill="1" applyBorder="1" applyAlignment="1">
      <alignment horizontal="center" vertical="center"/>
    </xf>
    <xf numFmtId="49" fontId="18" fillId="5" borderId="25" xfId="0" applyNumberFormat="1" applyFont="1" applyFill="1" applyBorder="1" applyAlignment="1">
      <alignment horizontal="center" vertical="center" wrapText="1"/>
    </xf>
    <xf numFmtId="49" fontId="18" fillId="5" borderId="23" xfId="0" applyNumberFormat="1" applyFont="1" applyFill="1" applyBorder="1" applyAlignment="1">
      <alignment horizontal="center" vertical="center" wrapText="1"/>
    </xf>
    <xf numFmtId="49" fontId="19" fillId="9" borderId="12" xfId="0" applyNumberFormat="1" applyFont="1" applyFill="1" applyBorder="1" applyProtection="1">
      <protection locked="0"/>
    </xf>
    <xf numFmtId="49" fontId="19" fillId="9" borderId="15" xfId="0" applyNumberFormat="1" applyFont="1" applyFill="1" applyBorder="1" applyProtection="1">
      <protection locked="0"/>
    </xf>
    <xf numFmtId="4" fontId="19" fillId="9" borderId="15" xfId="0" applyNumberFormat="1" applyFont="1" applyFill="1" applyBorder="1" applyProtection="1">
      <protection locked="0"/>
    </xf>
    <xf numFmtId="49" fontId="19" fillId="9" borderId="20" xfId="0" applyNumberFormat="1" applyFont="1" applyFill="1" applyBorder="1" applyAlignment="1">
      <alignment horizontal="center" wrapText="1"/>
    </xf>
    <xf numFmtId="49" fontId="19" fillId="9" borderId="22" xfId="0" applyNumberFormat="1" applyFont="1" applyFill="1" applyBorder="1" applyProtection="1">
      <protection locked="0"/>
    </xf>
    <xf numFmtId="49" fontId="19" fillId="9" borderId="9" xfId="0" applyNumberFormat="1" applyFont="1" applyFill="1" applyBorder="1" applyProtection="1">
      <protection locked="0"/>
    </xf>
    <xf numFmtId="49" fontId="19" fillId="9" borderId="20" xfId="0" applyNumberFormat="1" applyFont="1" applyFill="1" applyBorder="1" applyProtection="1">
      <protection locked="0"/>
    </xf>
    <xf numFmtId="4" fontId="19" fillId="9" borderId="12" xfId="0" applyNumberFormat="1" applyFont="1" applyFill="1" applyBorder="1" applyProtection="1">
      <protection locked="0"/>
    </xf>
    <xf numFmtId="49" fontId="19" fillId="9" borderId="11" xfId="0" applyNumberFormat="1" applyFont="1" applyFill="1" applyBorder="1" applyAlignment="1">
      <alignment horizontal="center" wrapText="1"/>
    </xf>
    <xf numFmtId="49" fontId="19" fillId="9" borderId="11" xfId="0" applyNumberFormat="1" applyFont="1" applyFill="1" applyBorder="1" applyProtection="1">
      <protection locked="0"/>
    </xf>
    <xf numFmtId="49" fontId="19" fillId="9" borderId="30" xfId="0" applyNumberFormat="1" applyFont="1" applyFill="1" applyBorder="1" applyAlignment="1">
      <alignment horizontal="center"/>
    </xf>
    <xf numFmtId="49" fontId="19" fillId="9" borderId="30" xfId="0" applyNumberFormat="1" applyFont="1" applyFill="1" applyBorder="1"/>
    <xf numFmtId="4" fontId="19" fillId="9" borderId="30" xfId="0" applyNumberFormat="1" applyFont="1" applyFill="1" applyBorder="1"/>
    <xf numFmtId="49" fontId="18" fillId="10" borderId="15" xfId="0" applyNumberFormat="1" applyFont="1" applyFill="1" applyBorder="1" applyProtection="1">
      <protection locked="0"/>
    </xf>
    <xf numFmtId="49" fontId="18" fillId="10" borderId="15" xfId="0" applyNumberFormat="1" applyFont="1" applyFill="1" applyBorder="1" applyAlignment="1" applyProtection="1">
      <alignment wrapText="1"/>
      <protection locked="0"/>
    </xf>
    <xf numFmtId="4" fontId="18" fillId="10" borderId="15" xfId="0" applyNumberFormat="1" applyFont="1" applyFill="1" applyBorder="1" applyProtection="1">
      <protection locked="0"/>
    </xf>
    <xf numFmtId="49" fontId="18" fillId="5" borderId="20" xfId="0" applyNumberFormat="1" applyFont="1" applyFill="1" applyBorder="1" applyAlignment="1">
      <alignment horizontal="center" wrapText="1"/>
    </xf>
    <xf numFmtId="49" fontId="18" fillId="10" borderId="22" xfId="0" applyNumberFormat="1" applyFont="1" applyFill="1" applyBorder="1" applyProtection="1">
      <protection locked="0"/>
    </xf>
    <xf numFmtId="49" fontId="18" fillId="10" borderId="20" xfId="0" applyNumberFormat="1" applyFont="1" applyFill="1" applyBorder="1" applyProtection="1">
      <protection locked="0"/>
    </xf>
    <xf numFmtId="49" fontId="18" fillId="10" borderId="12" xfId="0" applyNumberFormat="1" applyFont="1" applyFill="1" applyBorder="1" applyProtection="1">
      <protection locked="0"/>
    </xf>
    <xf numFmtId="4" fontId="18" fillId="10" borderId="12" xfId="0" applyNumberFormat="1" applyFont="1" applyFill="1" applyBorder="1" applyProtection="1">
      <protection locked="0"/>
    </xf>
    <xf numFmtId="49" fontId="18" fillId="10" borderId="9" xfId="0" applyNumberFormat="1" applyFont="1" applyFill="1" applyBorder="1" applyProtection="1">
      <protection locked="0"/>
    </xf>
    <xf numFmtId="49" fontId="18" fillId="10" borderId="11" xfId="0" applyNumberFormat="1" applyFont="1" applyFill="1" applyBorder="1" applyProtection="1">
      <protection locked="0"/>
    </xf>
    <xf numFmtId="3" fontId="18" fillId="10" borderId="12" xfId="0" applyNumberFormat="1" applyFont="1" applyFill="1" applyBorder="1" applyProtection="1">
      <protection locked="0"/>
    </xf>
    <xf numFmtId="3" fontId="18" fillId="10" borderId="11" xfId="0" applyNumberFormat="1" applyFont="1" applyFill="1" applyBorder="1" applyProtection="1">
      <protection locked="0"/>
    </xf>
    <xf numFmtId="49" fontId="18" fillId="9" borderId="12" xfId="0" applyNumberFormat="1" applyFont="1" applyFill="1" applyBorder="1"/>
    <xf numFmtId="49" fontId="18" fillId="9" borderId="12" xfId="0" applyNumberFormat="1" applyFont="1" applyFill="1" applyBorder="1" applyAlignment="1">
      <alignment horizontal="center"/>
    </xf>
    <xf numFmtId="3" fontId="18" fillId="9" borderId="12" xfId="0" applyNumberFormat="1" applyFont="1" applyFill="1" applyBorder="1"/>
    <xf numFmtId="49" fontId="18" fillId="5" borderId="12" xfId="0" applyNumberFormat="1" applyFont="1" applyFill="1" applyBorder="1"/>
    <xf numFmtId="49" fontId="18" fillId="5" borderId="28" xfId="0" applyNumberFormat="1" applyFont="1" applyFill="1" applyBorder="1" applyAlignment="1">
      <alignment horizontal="center"/>
    </xf>
    <xf numFmtId="49" fontId="18" fillId="5" borderId="28" xfId="0" applyNumberFormat="1" applyFont="1" applyFill="1" applyBorder="1"/>
    <xf numFmtId="49" fontId="18" fillId="5" borderId="29" xfId="0" applyNumberFormat="1" applyFont="1" applyFill="1" applyBorder="1" applyAlignment="1">
      <alignment horizontal="center" wrapText="1"/>
    </xf>
    <xf numFmtId="49" fontId="18" fillId="5" borderId="29" xfId="0" applyNumberFormat="1" applyFont="1" applyFill="1" applyBorder="1"/>
    <xf numFmtId="49" fontId="18" fillId="5" borderId="18" xfId="0" applyNumberFormat="1" applyFont="1" applyFill="1" applyBorder="1" applyAlignment="1">
      <alignment horizontal="center" wrapText="1"/>
    </xf>
    <xf numFmtId="49" fontId="18" fillId="5" borderId="12" xfId="0" applyNumberFormat="1" applyFont="1" applyFill="1" applyBorder="1" applyAlignment="1">
      <alignment horizontal="center"/>
    </xf>
    <xf numFmtId="49" fontId="18" fillId="5" borderId="11" xfId="0" applyNumberFormat="1" applyFont="1" applyFill="1" applyBorder="1"/>
    <xf numFmtId="49" fontId="18" fillId="5" borderId="15" xfId="0" applyNumberFormat="1" applyFont="1" applyFill="1" applyBorder="1"/>
    <xf numFmtId="0" fontId="18" fillId="0" borderId="0" xfId="0" applyFont="1" applyAlignment="1">
      <alignment vertical="center"/>
    </xf>
    <xf numFmtId="0" fontId="17" fillId="0" borderId="0" xfId="0" applyFont="1"/>
    <xf numFmtId="44" fontId="19" fillId="6" borderId="0" xfId="2" applyFont="1" applyFill="1"/>
    <xf numFmtId="44" fontId="19" fillId="6" borderId="10" xfId="2" applyFont="1" applyFill="1" applyBorder="1"/>
    <xf numFmtId="44" fontId="18" fillId="5" borderId="11" xfId="2" applyFont="1" applyFill="1" applyBorder="1" applyAlignment="1">
      <alignment horizontal="center" wrapText="1"/>
    </xf>
    <xf numFmtId="44" fontId="18" fillId="5" borderId="24" xfId="2" applyFont="1" applyFill="1" applyBorder="1" applyAlignment="1">
      <alignment horizontal="center" vertical="center" wrapText="1"/>
    </xf>
    <xf numFmtId="44" fontId="19" fillId="9" borderId="15" xfId="2" applyFont="1" applyFill="1" applyBorder="1" applyAlignment="1" applyProtection="1">
      <protection locked="0"/>
    </xf>
    <xf numFmtId="44" fontId="19" fillId="9" borderId="12" xfId="2" applyFont="1" applyFill="1" applyBorder="1" applyAlignment="1" applyProtection="1">
      <protection locked="0"/>
    </xf>
    <xf numFmtId="44" fontId="19" fillId="9" borderId="30" xfId="2" applyFont="1" applyFill="1" applyBorder="1" applyAlignment="1"/>
    <xf numFmtId="44" fontId="18" fillId="10" borderId="12" xfId="2" applyFont="1" applyFill="1" applyBorder="1" applyAlignment="1" applyProtection="1">
      <protection locked="0"/>
    </xf>
    <xf numFmtId="44" fontId="18" fillId="9" borderId="12" xfId="2" applyFont="1" applyFill="1" applyBorder="1" applyAlignment="1"/>
    <xf numFmtId="44" fontId="0" fillId="0" borderId="0" xfId="2" applyFont="1" applyAlignment="1"/>
    <xf numFmtId="44" fontId="18" fillId="0" borderId="0" xfId="2" applyFont="1" applyAlignment="1">
      <alignment vertical="center"/>
    </xf>
    <xf numFmtId="44" fontId="17" fillId="0" borderId="0" xfId="2" applyFont="1"/>
    <xf numFmtId="44" fontId="17" fillId="0" borderId="19" xfId="2" applyFont="1" applyBorder="1"/>
    <xf numFmtId="44" fontId="16" fillId="5" borderId="24" xfId="2" applyFont="1" applyFill="1" applyBorder="1" applyAlignment="1">
      <alignment horizontal="center" vertical="center" wrapText="1"/>
    </xf>
    <xf numFmtId="44" fontId="17" fillId="9" borderId="15" xfId="2" applyFont="1" applyFill="1" applyBorder="1" applyAlignment="1" applyProtection="1">
      <protection locked="0"/>
    </xf>
    <xf numFmtId="44" fontId="17" fillId="9" borderId="12" xfId="2" applyFont="1" applyFill="1" applyBorder="1" applyAlignment="1" applyProtection="1">
      <protection locked="0"/>
    </xf>
    <xf numFmtId="44" fontId="17" fillId="9" borderId="13" xfId="2" applyFont="1" applyFill="1" applyBorder="1" applyAlignment="1"/>
    <xf numFmtId="44" fontId="17" fillId="4" borderId="12" xfId="2" applyFont="1" applyFill="1" applyBorder="1" applyAlignment="1"/>
    <xf numFmtId="44" fontId="17" fillId="9" borderId="14" xfId="2" applyFont="1" applyFill="1" applyBorder="1" applyAlignment="1"/>
    <xf numFmtId="44" fontId="16" fillId="10" borderId="14" xfId="2" applyFont="1" applyFill="1" applyBorder="1" applyAlignment="1" applyProtection="1">
      <protection locked="0"/>
    </xf>
    <xf numFmtId="44" fontId="16" fillId="10" borderId="12" xfId="2" applyFont="1" applyFill="1" applyBorder="1" applyAlignment="1" applyProtection="1">
      <protection locked="0"/>
    </xf>
    <xf numFmtId="44" fontId="16" fillId="0" borderId="0" xfId="2" applyFont="1"/>
    <xf numFmtId="44" fontId="16" fillId="5" borderId="23" xfId="2" applyFont="1" applyFill="1" applyBorder="1" applyAlignment="1">
      <alignment horizontal="center" vertical="center" wrapText="1"/>
    </xf>
    <xf numFmtId="44" fontId="17" fillId="10" borderId="12" xfId="2" applyFont="1" applyFill="1" applyBorder="1" applyAlignment="1" applyProtection="1">
      <protection locked="0"/>
    </xf>
    <xf numFmtId="44" fontId="17" fillId="0" borderId="8" xfId="2" applyFont="1" applyFill="1" applyBorder="1" applyAlignment="1" applyProtection="1">
      <protection locked="0"/>
    </xf>
    <xf numFmtId="49" fontId="17" fillId="12" borderId="12" xfId="0" applyNumberFormat="1" applyFont="1" applyFill="1" applyBorder="1" applyAlignment="1" applyProtection="1">
      <alignment vertical="top" wrapText="1"/>
      <protection locked="0"/>
    </xf>
    <xf numFmtId="49" fontId="17" fillId="12" borderId="13" xfId="0" applyNumberFormat="1" applyFont="1" applyFill="1" applyBorder="1" applyAlignment="1" applyProtection="1">
      <alignment vertical="top" wrapText="1"/>
      <protection locked="0"/>
    </xf>
    <xf numFmtId="44" fontId="17" fillId="12" borderId="12" xfId="2" applyFont="1" applyFill="1" applyBorder="1" applyAlignment="1" applyProtection="1">
      <alignment vertical="top" wrapText="1"/>
      <protection locked="0"/>
    </xf>
    <xf numFmtId="49" fontId="17" fillId="12" borderId="15" xfId="0" applyNumberFormat="1" applyFont="1" applyFill="1" applyBorder="1" applyAlignment="1" applyProtection="1">
      <alignment vertical="top" wrapText="1"/>
      <protection locked="0"/>
    </xf>
    <xf numFmtId="49" fontId="17" fillId="12" borderId="11" xfId="0" applyNumberFormat="1" applyFont="1" applyFill="1" applyBorder="1" applyAlignment="1">
      <alignment horizontal="center" wrapText="1"/>
    </xf>
    <xf numFmtId="49" fontId="16" fillId="0" borderId="0" xfId="0" applyNumberFormat="1" applyFont="1"/>
    <xf numFmtId="49" fontId="17" fillId="12" borderId="12" xfId="0" applyNumberFormat="1" applyFont="1" applyFill="1" applyBorder="1" applyProtection="1">
      <protection locked="0"/>
    </xf>
    <xf numFmtId="49" fontId="17" fillId="12" borderId="15" xfId="0" applyNumberFormat="1" applyFont="1" applyFill="1" applyBorder="1" applyProtection="1">
      <protection locked="0"/>
    </xf>
    <xf numFmtId="49" fontId="17" fillId="12" borderId="13" xfId="0" applyNumberFormat="1" applyFont="1" applyFill="1" applyBorder="1" applyAlignment="1" applyProtection="1">
      <alignment horizontal="center" vertical="center" textRotation="90" wrapText="1"/>
      <protection locked="0"/>
    </xf>
    <xf numFmtId="49" fontId="17" fillId="12" borderId="9" xfId="0" applyNumberFormat="1" applyFont="1" applyFill="1" applyBorder="1" applyProtection="1">
      <protection locked="0"/>
    </xf>
    <xf numFmtId="44" fontId="17" fillId="12" borderId="12" xfId="2" applyFont="1" applyFill="1" applyBorder="1" applyAlignment="1" applyProtection="1">
      <protection locked="0"/>
    </xf>
    <xf numFmtId="49" fontId="17" fillId="15" borderId="12" xfId="0" applyNumberFormat="1" applyFont="1" applyFill="1" applyBorder="1" applyProtection="1">
      <protection locked="0"/>
    </xf>
    <xf numFmtId="4" fontId="17" fillId="15" borderId="12" xfId="0" applyNumberFormat="1" applyFont="1" applyFill="1" applyBorder="1"/>
    <xf numFmtId="49" fontId="17" fillId="15" borderId="12" xfId="0" applyNumberFormat="1" applyFont="1" applyFill="1" applyBorder="1"/>
    <xf numFmtId="44" fontId="17" fillId="15" borderId="12" xfId="2" applyFont="1" applyFill="1" applyBorder="1" applyAlignment="1"/>
    <xf numFmtId="44" fontId="17" fillId="12" borderId="12" xfId="2" applyFont="1" applyFill="1" applyBorder="1" applyAlignment="1" applyProtection="1">
      <alignment horizontal="left" vertical="top"/>
      <protection locked="0"/>
    </xf>
    <xf numFmtId="49" fontId="17" fillId="15" borderId="12" xfId="0" applyNumberFormat="1" applyFont="1" applyFill="1" applyBorder="1" applyAlignment="1" applyProtection="1">
      <alignment vertical="top" wrapText="1"/>
      <protection locked="0"/>
    </xf>
    <xf numFmtId="49" fontId="17" fillId="15" borderId="13" xfId="0" applyNumberFormat="1" applyFont="1" applyFill="1" applyBorder="1" applyAlignment="1" applyProtection="1">
      <alignment vertical="top" wrapText="1"/>
      <protection locked="0"/>
    </xf>
    <xf numFmtId="44" fontId="17" fillId="15" borderId="12" xfId="2" applyFont="1" applyFill="1" applyBorder="1" applyAlignment="1" applyProtection="1">
      <alignment horizontal="left" vertical="top"/>
      <protection locked="0"/>
    </xf>
    <xf numFmtId="49" fontId="17" fillId="15" borderId="13" xfId="0" applyNumberFormat="1" applyFont="1" applyFill="1" applyBorder="1" applyAlignment="1" applyProtection="1">
      <alignment horizontal="center" vertical="center" textRotation="90" wrapText="1"/>
      <protection locked="0"/>
    </xf>
    <xf numFmtId="49" fontId="17" fillId="15" borderId="15" xfId="0" applyNumberFormat="1" applyFont="1" applyFill="1" applyBorder="1" applyProtection="1">
      <protection locked="0"/>
    </xf>
    <xf numFmtId="49" fontId="17" fillId="15" borderId="11" xfId="0" applyNumberFormat="1" applyFont="1" applyFill="1" applyBorder="1" applyAlignment="1">
      <alignment horizontal="center" wrapText="1"/>
    </xf>
    <xf numFmtId="49" fontId="17" fillId="15" borderId="22" xfId="0" applyNumberFormat="1" applyFont="1" applyFill="1" applyBorder="1" applyProtection="1">
      <protection locked="0"/>
    </xf>
    <xf numFmtId="49" fontId="17" fillId="15" borderId="9" xfId="0" applyNumberFormat="1" applyFont="1" applyFill="1" applyBorder="1" applyProtection="1">
      <protection locked="0"/>
    </xf>
    <xf numFmtId="44" fontId="17" fillId="15" borderId="12" xfId="2" applyFont="1" applyFill="1" applyBorder="1" applyAlignment="1" applyProtection="1">
      <protection locked="0"/>
    </xf>
    <xf numFmtId="49" fontId="17" fillId="9" borderId="12" xfId="0" applyNumberFormat="1" applyFont="1" applyFill="1" applyBorder="1"/>
    <xf numFmtId="49" fontId="17" fillId="12" borderId="22" xfId="0" applyNumberFormat="1" applyFont="1" applyFill="1" applyBorder="1" applyProtection="1">
      <protection locked="0"/>
    </xf>
    <xf numFmtId="0" fontId="24" fillId="12" borderId="5" xfId="0" applyFont="1" applyFill="1" applyBorder="1" applyAlignment="1">
      <alignment vertical="top" wrapText="1"/>
    </xf>
    <xf numFmtId="0" fontId="24" fillId="15" borderId="5" xfId="0" applyFont="1" applyFill="1" applyBorder="1" applyAlignment="1">
      <alignment vertical="top" wrapText="1"/>
    </xf>
    <xf numFmtId="0" fontId="17" fillId="12" borderId="5" xfId="0" applyFont="1" applyFill="1" applyBorder="1" applyAlignment="1">
      <alignment vertical="top" wrapText="1"/>
    </xf>
    <xf numFmtId="0" fontId="17" fillId="15" borderId="5" xfId="0" applyFont="1" applyFill="1" applyBorder="1" applyAlignment="1">
      <alignment vertical="top" wrapText="1"/>
    </xf>
    <xf numFmtId="0" fontId="24" fillId="15" borderId="8" xfId="0" applyFont="1" applyFill="1" applyBorder="1" applyAlignment="1">
      <alignment vertical="top" wrapText="1"/>
    </xf>
    <xf numFmtId="0" fontId="17" fillId="12" borderId="0" xfId="0" applyFont="1" applyFill="1" applyAlignment="1">
      <alignment wrapText="1"/>
    </xf>
    <xf numFmtId="0" fontId="17" fillId="15" borderId="0" xfId="0" applyFont="1" applyFill="1" applyAlignment="1">
      <alignment wrapText="1"/>
    </xf>
    <xf numFmtId="0" fontId="25" fillId="0" borderId="12" xfId="0" applyFont="1" applyBorder="1"/>
    <xf numFmtId="0" fontId="16" fillId="16" borderId="12" xfId="0" applyFont="1" applyFill="1" applyBorder="1"/>
    <xf numFmtId="49" fontId="17" fillId="16" borderId="12" xfId="0" applyNumberFormat="1" applyFont="1" applyFill="1" applyBorder="1"/>
    <xf numFmtId="44" fontId="17" fillId="16" borderId="12" xfId="2" applyFont="1" applyFill="1" applyBorder="1" applyAlignment="1"/>
    <xf numFmtId="49" fontId="16" fillId="7" borderId="0" xfId="0" applyNumberFormat="1" applyFont="1" applyFill="1" applyAlignment="1">
      <alignment vertical="center" wrapText="1"/>
    </xf>
    <xf numFmtId="49" fontId="17" fillId="9" borderId="15" xfId="0" applyNumberFormat="1" applyFont="1" applyFill="1" applyBorder="1" applyAlignment="1">
      <alignment vertical="top" wrapText="1"/>
    </xf>
    <xf numFmtId="49" fontId="16" fillId="5" borderId="28" xfId="0" applyNumberFormat="1" applyFont="1" applyFill="1" applyBorder="1" applyAlignment="1">
      <alignment wrapText="1"/>
    </xf>
    <xf numFmtId="49" fontId="17" fillId="5" borderId="12" xfId="0" applyNumberFormat="1" applyFont="1" applyFill="1" applyBorder="1" applyAlignment="1">
      <alignment wrapText="1"/>
    </xf>
    <xf numFmtId="49" fontId="16" fillId="0" borderId="0" xfId="0" applyNumberFormat="1" applyFont="1" applyAlignment="1">
      <alignment wrapText="1"/>
    </xf>
    <xf numFmtId="49" fontId="17" fillId="0" borderId="0" xfId="0" applyNumberFormat="1" applyFont="1" applyAlignment="1">
      <alignment wrapText="1"/>
    </xf>
    <xf numFmtId="0" fontId="0" fillId="0" borderId="0" xfId="0" applyAlignment="1">
      <alignment wrapText="1"/>
    </xf>
    <xf numFmtId="49" fontId="17" fillId="5" borderId="32" xfId="0" applyNumberFormat="1" applyFont="1" applyFill="1" applyBorder="1"/>
    <xf numFmtId="44" fontId="17" fillId="9" borderId="12" xfId="2" applyFont="1" applyFill="1" applyBorder="1" applyAlignment="1"/>
    <xf numFmtId="49" fontId="17" fillId="5" borderId="12" xfId="0" applyNumberFormat="1" applyFont="1" applyFill="1" applyBorder="1" applyAlignment="1">
      <alignment horizontal="center" wrapText="1"/>
    </xf>
    <xf numFmtId="49" fontId="17" fillId="9" borderId="13" xfId="0" applyNumberFormat="1" applyFont="1" applyFill="1" applyBorder="1" applyProtection="1">
      <protection locked="0"/>
    </xf>
    <xf numFmtId="44" fontId="17" fillId="9" borderId="13" xfId="2" applyFont="1" applyFill="1" applyBorder="1" applyAlignment="1" applyProtection="1">
      <protection locked="0"/>
    </xf>
    <xf numFmtId="49" fontId="17" fillId="5" borderId="15" xfId="0" applyNumberFormat="1" applyFont="1" applyFill="1" applyBorder="1"/>
    <xf numFmtId="49" fontId="16" fillId="5" borderId="15" xfId="0" applyNumberFormat="1" applyFont="1" applyFill="1" applyBorder="1"/>
    <xf numFmtId="44" fontId="16" fillId="10" borderId="15" xfId="2" applyFont="1" applyFill="1" applyBorder="1" applyAlignment="1" applyProtection="1">
      <protection locked="0"/>
    </xf>
    <xf numFmtId="49" fontId="17" fillId="9" borderId="12" xfId="0" applyNumberFormat="1" applyFont="1" applyFill="1" applyBorder="1" applyAlignment="1">
      <alignment horizontal="center"/>
    </xf>
    <xf numFmtId="0" fontId="24" fillId="15" borderId="12" xfId="0" applyFont="1" applyFill="1" applyBorder="1"/>
    <xf numFmtId="49" fontId="17" fillId="9" borderId="14" xfId="0" applyNumberFormat="1" applyFont="1" applyFill="1" applyBorder="1" applyProtection="1">
      <protection locked="0"/>
    </xf>
    <xf numFmtId="49" fontId="17" fillId="9" borderId="17" xfId="0" applyNumberFormat="1" applyFont="1" applyFill="1" applyBorder="1" applyAlignment="1">
      <alignment horizontal="center" wrapText="1"/>
    </xf>
    <xf numFmtId="49" fontId="17" fillId="12" borderId="14" xfId="0" applyNumberFormat="1" applyFont="1" applyFill="1" applyBorder="1" applyAlignment="1" applyProtection="1">
      <alignment vertical="top" wrapText="1"/>
      <protection locked="0"/>
    </xf>
    <xf numFmtId="49" fontId="17" fillId="12" borderId="14" xfId="0" applyNumberFormat="1" applyFont="1" applyFill="1" applyBorder="1" applyAlignment="1" applyProtection="1">
      <alignment horizontal="center" vertical="center" textRotation="90" wrapText="1"/>
      <protection locked="0"/>
    </xf>
    <xf numFmtId="49" fontId="17" fillId="12" borderId="20" xfId="0" applyNumberFormat="1" applyFont="1" applyFill="1" applyBorder="1" applyAlignment="1">
      <alignment horizontal="center" wrapText="1"/>
    </xf>
    <xf numFmtId="49" fontId="17" fillId="9" borderId="12" xfId="0" applyNumberFormat="1" applyFont="1" applyFill="1" applyBorder="1" applyAlignment="1">
      <alignment horizontal="center" wrapText="1"/>
    </xf>
    <xf numFmtId="49" fontId="17" fillId="4" borderId="12" xfId="0" applyNumberFormat="1" applyFont="1" applyFill="1" applyBorder="1" applyAlignment="1">
      <alignment wrapText="1"/>
    </xf>
    <xf numFmtId="49" fontId="17" fillId="4" borderId="12" xfId="0" applyNumberFormat="1" applyFont="1" applyFill="1" applyBorder="1" applyAlignment="1">
      <alignment vertical="top" wrapText="1"/>
    </xf>
    <xf numFmtId="49" fontId="17" fillId="12" borderId="12" xfId="0" applyNumberFormat="1" applyFont="1" applyFill="1" applyBorder="1" applyAlignment="1" applyProtection="1">
      <alignment vertical="center" wrapText="1"/>
      <protection locked="0"/>
    </xf>
    <xf numFmtId="49" fontId="17" fillId="15" borderId="12" xfId="0" applyNumberFormat="1" applyFont="1" applyFill="1" applyBorder="1" applyAlignment="1">
      <alignment horizontal="center" wrapText="1"/>
    </xf>
    <xf numFmtId="0" fontId="24" fillId="15" borderId="12" xfId="0" applyFont="1" applyFill="1" applyBorder="1" applyAlignment="1">
      <alignment wrapText="1"/>
    </xf>
    <xf numFmtId="49" fontId="17" fillId="15" borderId="12" xfId="0" applyNumberFormat="1" applyFont="1" applyFill="1" applyBorder="1" applyAlignment="1" applyProtection="1">
      <alignment horizontal="center" vertical="center" textRotation="90" wrapText="1"/>
      <protection locked="0"/>
    </xf>
    <xf numFmtId="0" fontId="16" fillId="15" borderId="12" xfId="0" applyFont="1" applyFill="1" applyBorder="1"/>
    <xf numFmtId="0" fontId="18" fillId="11" borderId="13" xfId="0" applyFont="1" applyFill="1" applyBorder="1" applyAlignment="1">
      <alignment horizontal="center"/>
    </xf>
    <xf numFmtId="0" fontId="18" fillId="11" borderId="30" xfId="0" applyFont="1" applyFill="1" applyBorder="1" applyAlignment="1">
      <alignment horizontal="center"/>
    </xf>
    <xf numFmtId="0" fontId="18" fillId="11" borderId="13" xfId="0" applyFont="1" applyFill="1" applyBorder="1" applyAlignment="1">
      <alignment horizontal="center" wrapText="1"/>
    </xf>
    <xf numFmtId="44" fontId="18" fillId="11" borderId="13" xfId="2" applyFont="1" applyFill="1" applyBorder="1" applyAlignment="1">
      <alignment horizontal="center"/>
    </xf>
    <xf numFmtId="0" fontId="19" fillId="4" borderId="12" xfId="0" applyFont="1" applyFill="1" applyBorder="1" applyAlignment="1">
      <alignment vertical="top"/>
    </xf>
    <xf numFmtId="0" fontId="19" fillId="0" borderId="12" xfId="0" applyFont="1" applyBorder="1" applyAlignment="1">
      <alignment vertical="top" wrapText="1"/>
    </xf>
    <xf numFmtId="0" fontId="19" fillId="0" borderId="3" xfId="0" applyFont="1" applyBorder="1" applyAlignment="1">
      <alignment vertical="top" wrapText="1"/>
    </xf>
    <xf numFmtId="44" fontId="28" fillId="0" borderId="12" xfId="2" applyFont="1" applyFill="1" applyBorder="1" applyAlignment="1">
      <alignment horizontal="left" vertical="top" wrapText="1"/>
    </xf>
    <xf numFmtId="44" fontId="18" fillId="0" borderId="3" xfId="2" applyFont="1" applyBorder="1" applyAlignment="1">
      <alignment vertical="top"/>
    </xf>
    <xf numFmtId="44" fontId="26" fillId="0" borderId="3" xfId="2" applyFont="1" applyBorder="1" applyAlignment="1">
      <alignment vertical="top"/>
    </xf>
    <xf numFmtId="0" fontId="25" fillId="0" borderId="3" xfId="0" applyFont="1" applyBorder="1" applyAlignment="1">
      <alignment vertical="top" wrapText="1"/>
    </xf>
    <xf numFmtId="44" fontId="29" fillId="0" borderId="3" xfId="2" applyFont="1" applyBorder="1" applyAlignment="1">
      <alignment vertical="top"/>
    </xf>
    <xf numFmtId="2" fontId="30" fillId="0" borderId="3" xfId="0" applyNumberFormat="1" applyFont="1" applyBorder="1" applyAlignment="1">
      <alignment vertical="top" wrapText="1"/>
    </xf>
    <xf numFmtId="0" fontId="31" fillId="0" borderId="12" xfId="0" applyFont="1" applyBorder="1" applyAlignment="1">
      <alignment vertical="top" wrapText="1"/>
    </xf>
    <xf numFmtId="0" fontId="30" fillId="0" borderId="3" xfId="0" applyFont="1" applyBorder="1" applyAlignment="1">
      <alignment vertical="top" wrapText="1"/>
    </xf>
    <xf numFmtId="44" fontId="32" fillId="0" borderId="12" xfId="2" applyFont="1" applyFill="1" applyBorder="1" applyAlignment="1">
      <alignment horizontal="left" vertical="top" wrapText="1"/>
    </xf>
    <xf numFmtId="2" fontId="34" fillId="0" borderId="3" xfId="0" applyNumberFormat="1" applyFont="1" applyBorder="1" applyAlignment="1">
      <alignment vertical="top" wrapText="1"/>
    </xf>
    <xf numFmtId="0" fontId="34" fillId="0" borderId="3" xfId="0" applyFont="1" applyBorder="1" applyAlignment="1">
      <alignment vertical="top" wrapText="1"/>
    </xf>
    <xf numFmtId="44" fontId="36" fillId="0" borderId="3" xfId="2" applyFont="1" applyBorder="1" applyAlignment="1">
      <alignment vertical="top"/>
    </xf>
    <xf numFmtId="0" fontId="34" fillId="0" borderId="0" xfId="0" applyFont="1" applyAlignment="1">
      <alignment vertical="top" wrapText="1"/>
    </xf>
    <xf numFmtId="0" fontId="37" fillId="2" borderId="3" xfId="0" applyFont="1" applyFill="1" applyBorder="1" applyAlignment="1">
      <alignment vertical="top" wrapText="1"/>
    </xf>
    <xf numFmtId="0" fontId="38" fillId="0" borderId="4" xfId="0" applyFont="1" applyBorder="1" applyAlignment="1">
      <alignment vertical="top" wrapText="1"/>
    </xf>
    <xf numFmtId="44" fontId="39" fillId="0" borderId="12" xfId="2" applyFont="1" applyFill="1" applyBorder="1" applyAlignment="1">
      <alignment horizontal="right" vertical="top" wrapText="1"/>
    </xf>
    <xf numFmtId="0" fontId="39" fillId="0" borderId="12" xfId="0" applyFont="1" applyBorder="1" applyAlignment="1">
      <alignment horizontal="left" vertical="top" wrapText="1"/>
    </xf>
    <xf numFmtId="0" fontId="19" fillId="4" borderId="12" xfId="0" applyFont="1" applyFill="1" applyBorder="1"/>
    <xf numFmtId="0" fontId="19" fillId="4" borderId="12" xfId="0" applyFont="1" applyFill="1" applyBorder="1" applyAlignment="1">
      <alignment wrapText="1"/>
    </xf>
    <xf numFmtId="0" fontId="18" fillId="4" borderId="12" xfId="0" applyFont="1" applyFill="1" applyBorder="1"/>
    <xf numFmtId="0" fontId="40" fillId="0" borderId="0" xfId="0" applyFont="1"/>
    <xf numFmtId="44" fontId="40" fillId="0" borderId="0" xfId="2" applyFont="1" applyAlignment="1"/>
    <xf numFmtId="0" fontId="27" fillId="0" borderId="8" xfId="0" applyFont="1" applyBorder="1" applyAlignment="1">
      <alignment vertical="center" wrapText="1"/>
    </xf>
    <xf numFmtId="0" fontId="41" fillId="0" borderId="0" xfId="0" applyFont="1"/>
    <xf numFmtId="0" fontId="44" fillId="0" borderId="12" xfId="0" applyFont="1" applyBorder="1"/>
    <xf numFmtId="0" fontId="26" fillId="0" borderId="12" xfId="0" applyFont="1" applyBorder="1"/>
    <xf numFmtId="0" fontId="24" fillId="0" borderId="12" xfId="0" applyFont="1" applyBorder="1"/>
    <xf numFmtId="166" fontId="45" fillId="0" borderId="12" xfId="0" applyNumberFormat="1" applyFont="1" applyBorder="1" applyAlignment="1">
      <alignment horizontal="left" textRotation="90"/>
    </xf>
    <xf numFmtId="166" fontId="45" fillId="14" borderId="12" xfId="0" applyNumberFormat="1" applyFont="1" applyFill="1" applyBorder="1" applyAlignment="1">
      <alignment horizontal="left" textRotation="90" wrapText="1"/>
    </xf>
    <xf numFmtId="0" fontId="45" fillId="0" borderId="0" xfId="0" applyFont="1" applyAlignment="1">
      <alignment vertical="top"/>
    </xf>
    <xf numFmtId="0" fontId="45" fillId="0" borderId="12" xfId="0" applyFont="1" applyBorder="1" applyAlignment="1">
      <alignment vertical="top" wrapText="1"/>
    </xf>
    <xf numFmtId="167" fontId="45" fillId="0" borderId="12" xfId="0" applyNumberFormat="1" applyFont="1" applyBorder="1" applyAlignment="1">
      <alignment horizontal="left" textRotation="90"/>
    </xf>
    <xf numFmtId="167" fontId="45" fillId="0" borderId="9" xfId="0" applyNumberFormat="1" applyFont="1" applyBorder="1" applyAlignment="1">
      <alignment horizontal="left" textRotation="90"/>
    </xf>
    <xf numFmtId="0" fontId="21" fillId="0" borderId="0" xfId="0" applyFont="1"/>
    <xf numFmtId="0" fontId="20" fillId="0" borderId="12" xfId="0" applyFont="1" applyBorder="1"/>
    <xf numFmtId="167" fontId="20" fillId="0" borderId="12" xfId="0" applyNumberFormat="1" applyFont="1" applyBorder="1" applyAlignment="1">
      <alignment horizontal="left" textRotation="90"/>
    </xf>
    <xf numFmtId="0" fontId="19" fillId="0" borderId="12" xfId="0" applyFont="1" applyBorder="1" applyAlignment="1">
      <alignment vertical="top"/>
    </xf>
    <xf numFmtId="0" fontId="19" fillId="13" borderId="12" xfId="0" applyFont="1" applyFill="1" applyBorder="1" applyAlignment="1">
      <alignment vertical="top" wrapText="1"/>
    </xf>
    <xf numFmtId="166" fontId="19" fillId="0" borderId="12" xfId="0" applyNumberFormat="1" applyFont="1" applyBorder="1" applyAlignment="1">
      <alignment horizontal="left" textRotation="90" wrapText="1"/>
    </xf>
    <xf numFmtId="166" fontId="19" fillId="0" borderId="12" xfId="0" applyNumberFormat="1" applyFont="1" applyBorder="1" applyAlignment="1">
      <alignment horizontal="left" textRotation="90"/>
    </xf>
    <xf numFmtId="166" fontId="19" fillId="14" borderId="12" xfId="0" applyNumberFormat="1" applyFont="1" applyFill="1" applyBorder="1" applyAlignment="1">
      <alignment horizontal="left" textRotation="90" wrapText="1"/>
    </xf>
    <xf numFmtId="166" fontId="19" fillId="0" borderId="12" xfId="2" applyNumberFormat="1" applyFont="1" applyFill="1" applyBorder="1" applyAlignment="1">
      <alignment horizontal="left" textRotation="90" wrapText="1"/>
    </xf>
    <xf numFmtId="166" fontId="19" fillId="0" borderId="12" xfId="2" applyNumberFormat="1" applyFont="1" applyBorder="1" applyAlignment="1">
      <alignment horizontal="left" textRotation="90"/>
    </xf>
    <xf numFmtId="166" fontId="19" fillId="0" borderId="12" xfId="2" applyNumberFormat="1" applyFont="1" applyBorder="1" applyAlignment="1">
      <alignment horizontal="left" textRotation="90" wrapText="1"/>
    </xf>
    <xf numFmtId="166" fontId="19" fillId="0" borderId="12" xfId="2" applyNumberFormat="1" applyFont="1" applyFill="1" applyBorder="1" applyAlignment="1">
      <alignment horizontal="left" textRotation="90"/>
    </xf>
    <xf numFmtId="0" fontId="19" fillId="0" borderId="0" xfId="0" applyFont="1" applyAlignment="1">
      <alignment vertical="top"/>
    </xf>
    <xf numFmtId="0" fontId="19" fillId="13" borderId="9" xfId="0" applyFont="1" applyFill="1" applyBorder="1" applyAlignment="1">
      <alignment vertical="top" wrapText="1"/>
    </xf>
    <xf numFmtId="166" fontId="19" fillId="0" borderId="10" xfId="0" applyNumberFormat="1" applyFont="1" applyBorder="1" applyAlignment="1">
      <alignment horizontal="left" textRotation="90"/>
    </xf>
    <xf numFmtId="166" fontId="19" fillId="0" borderId="10" xfId="0" applyNumberFormat="1" applyFont="1" applyBorder="1" applyAlignment="1">
      <alignment horizontal="left" textRotation="90" wrapText="1"/>
    </xf>
    <xf numFmtId="0" fontId="19" fillId="13" borderId="12" xfId="0" applyFont="1" applyFill="1" applyBorder="1" applyAlignment="1">
      <alignment horizontal="justify" vertical="top" wrapText="1"/>
    </xf>
    <xf numFmtId="166" fontId="19" fillId="0" borderId="0" xfId="0" applyNumberFormat="1" applyFont="1" applyAlignment="1">
      <alignment horizontal="left" textRotation="90"/>
    </xf>
    <xf numFmtId="167" fontId="19" fillId="0" borderId="12" xfId="0" applyNumberFormat="1" applyFont="1" applyBorder="1" applyAlignment="1">
      <alignment horizontal="left" textRotation="90"/>
    </xf>
    <xf numFmtId="167" fontId="19" fillId="0" borderId="9" xfId="0" applyNumberFormat="1" applyFont="1" applyBorder="1" applyAlignment="1">
      <alignment horizontal="left" textRotation="90"/>
    </xf>
    <xf numFmtId="0" fontId="0" fillId="0" borderId="8" xfId="3" applyFont="1"/>
    <xf numFmtId="0" fontId="0" fillId="17" borderId="8" xfId="3" applyFont="1" applyFill="1"/>
    <xf numFmtId="44" fontId="0" fillId="0" borderId="8" xfId="4" applyFont="1" applyBorder="1" applyAlignment="1"/>
    <xf numFmtId="0" fontId="0" fillId="0" borderId="12" xfId="3" applyFont="1" applyBorder="1"/>
    <xf numFmtId="0" fontId="15" fillId="0" borderId="8" xfId="3" applyAlignment="1">
      <alignment wrapText="1"/>
    </xf>
    <xf numFmtId="0" fontId="46" fillId="0" borderId="8" xfId="3" applyFont="1"/>
    <xf numFmtId="0" fontId="2" fillId="0" borderId="8" xfId="3" applyFont="1" applyAlignment="1">
      <alignment vertical="top"/>
    </xf>
    <xf numFmtId="44" fontId="2" fillId="0" borderId="8" xfId="4" applyFont="1" applyBorder="1" applyAlignment="1">
      <alignment vertical="top"/>
    </xf>
    <xf numFmtId="0" fontId="2" fillId="0" borderId="12" xfId="3" applyFont="1" applyBorder="1" applyAlignment="1">
      <alignment vertical="top"/>
    </xf>
    <xf numFmtId="0" fontId="47" fillId="0" borderId="8" xfId="3" applyFont="1" applyAlignment="1">
      <alignment vertical="top"/>
    </xf>
    <xf numFmtId="0" fontId="2" fillId="18" borderId="8" xfId="3" applyFont="1" applyFill="1" applyAlignment="1">
      <alignment vertical="top"/>
    </xf>
    <xf numFmtId="0" fontId="2" fillId="0" borderId="16" xfId="3" applyFont="1" applyBorder="1" applyAlignment="1">
      <alignment vertical="top"/>
    </xf>
    <xf numFmtId="0" fontId="2" fillId="17" borderId="12" xfId="3" applyFont="1" applyFill="1" applyBorder="1" applyAlignment="1">
      <alignment vertical="top"/>
    </xf>
    <xf numFmtId="44" fontId="1" fillId="0" borderId="11" xfId="4" applyFont="1" applyBorder="1" applyAlignment="1">
      <alignment vertical="top" wrapText="1"/>
    </xf>
    <xf numFmtId="2" fontId="5" fillId="0" borderId="12" xfId="3" applyNumberFormat="1" applyFont="1" applyBorder="1" applyAlignment="1">
      <alignment vertical="top" wrapText="1"/>
    </xf>
    <xf numFmtId="0" fontId="4" fillId="0" borderId="12" xfId="3" applyFont="1" applyBorder="1" applyAlignment="1">
      <alignment vertical="top" wrapText="1"/>
    </xf>
    <xf numFmtId="0" fontId="5" fillId="0" borderId="12" xfId="3" applyFont="1" applyBorder="1" applyAlignment="1">
      <alignment vertical="top" wrapText="1"/>
    </xf>
    <xf numFmtId="44" fontId="2" fillId="0" borderId="11" xfId="4" applyFont="1" applyBorder="1" applyAlignment="1">
      <alignment vertical="top"/>
    </xf>
    <xf numFmtId="0" fontId="47" fillId="0" borderId="12" xfId="3" applyFont="1" applyBorder="1" applyAlignment="1">
      <alignment vertical="top" wrapText="1"/>
    </xf>
    <xf numFmtId="0" fontId="2" fillId="19" borderId="12" xfId="3" applyFont="1" applyFill="1" applyBorder="1" applyAlignment="1">
      <alignment vertical="top"/>
    </xf>
    <xf numFmtId="0" fontId="25" fillId="0" borderId="11" xfId="3" applyFont="1" applyBorder="1"/>
    <xf numFmtId="0" fontId="2" fillId="0" borderId="12" xfId="3" applyFont="1" applyBorder="1" applyAlignment="1">
      <alignment vertical="top" wrapText="1"/>
    </xf>
    <xf numFmtId="0" fontId="25" fillId="0" borderId="10" xfId="3" applyFont="1" applyBorder="1"/>
    <xf numFmtId="0" fontId="6" fillId="3" borderId="12" xfId="3" applyFont="1" applyFill="1" applyBorder="1" applyAlignment="1">
      <alignment vertical="top"/>
    </xf>
    <xf numFmtId="0" fontId="7" fillId="0" borderId="12" xfId="3" applyFont="1" applyBorder="1" applyAlignment="1">
      <alignment horizontal="center" vertical="top" wrapText="1"/>
    </xf>
    <xf numFmtId="0" fontId="46" fillId="0" borderId="12" xfId="3" applyFont="1" applyBorder="1"/>
    <xf numFmtId="0" fontId="4" fillId="3" borderId="12" xfId="3" applyFont="1" applyFill="1" applyBorder="1" applyAlignment="1">
      <alignment vertical="top"/>
    </xf>
    <xf numFmtId="0" fontId="4" fillId="3" borderId="4" xfId="3" applyFont="1" applyFill="1" applyBorder="1" applyAlignment="1">
      <alignment vertical="top"/>
    </xf>
    <xf numFmtId="0" fontId="10" fillId="0" borderId="8" xfId="3" applyFont="1"/>
    <xf numFmtId="0" fontId="4" fillId="3" borderId="3" xfId="3" applyFont="1" applyFill="1" applyBorder="1" applyAlignment="1">
      <alignment vertical="top"/>
    </xf>
    <xf numFmtId="0" fontId="7" fillId="0" borderId="3" xfId="3" applyFont="1" applyBorder="1" applyAlignment="1">
      <alignment horizontal="center" vertical="top" wrapText="1"/>
    </xf>
    <xf numFmtId="0" fontId="7" fillId="19" borderId="3" xfId="3" applyFont="1" applyFill="1" applyBorder="1" applyAlignment="1">
      <alignment horizontal="center" vertical="top" wrapText="1"/>
    </xf>
    <xf numFmtId="165" fontId="4" fillId="0" borderId="4" xfId="3" applyNumberFormat="1" applyFont="1" applyBorder="1" applyAlignment="1">
      <alignment horizontal="right" vertical="top" wrapText="1"/>
    </xf>
    <xf numFmtId="0" fontId="6" fillId="3" borderId="3" xfId="3" applyFont="1" applyFill="1" applyBorder="1" applyAlignment="1">
      <alignment vertical="top"/>
    </xf>
    <xf numFmtId="164" fontId="9" fillId="0" borderId="4" xfId="3" applyNumberFormat="1" applyFont="1" applyBorder="1" applyAlignment="1">
      <alignment horizontal="left" vertical="top" wrapText="1"/>
    </xf>
    <xf numFmtId="44" fontId="8" fillId="0" borderId="2" xfId="4" applyFont="1" applyBorder="1" applyAlignment="1">
      <alignment vertical="top"/>
    </xf>
    <xf numFmtId="0" fontId="4" fillId="3" borderId="7" xfId="3" applyFont="1" applyFill="1" applyBorder="1" applyAlignment="1">
      <alignment vertical="top"/>
    </xf>
    <xf numFmtId="0" fontId="7" fillId="20" borderId="3" xfId="3" applyFont="1" applyFill="1" applyBorder="1" applyAlignment="1">
      <alignment horizontal="center" vertical="top" wrapText="1"/>
    </xf>
    <xf numFmtId="0" fontId="4" fillId="3" borderId="3" xfId="3" applyFont="1" applyFill="1" applyBorder="1" applyAlignment="1">
      <alignment vertical="top" wrapText="1"/>
    </xf>
    <xf numFmtId="0" fontId="4" fillId="0" borderId="3" xfId="3" applyFont="1" applyBorder="1" applyAlignment="1">
      <alignment vertical="top" wrapText="1"/>
    </xf>
    <xf numFmtId="164" fontId="11" fillId="0" borderId="3" xfId="3" applyNumberFormat="1" applyFont="1" applyBorder="1" applyAlignment="1">
      <alignment horizontal="left" vertical="top" wrapText="1"/>
    </xf>
    <xf numFmtId="0" fontId="4" fillId="2" borderId="3" xfId="3" applyFont="1" applyFill="1" applyBorder="1" applyAlignment="1">
      <alignment vertical="top"/>
    </xf>
    <xf numFmtId="0" fontId="4" fillId="0" borderId="3" xfId="3" applyFont="1" applyBorder="1" applyAlignment="1">
      <alignment vertical="top"/>
    </xf>
    <xf numFmtId="0" fontId="6" fillId="3" borderId="7" xfId="3" applyFont="1" applyFill="1" applyBorder="1" applyAlignment="1">
      <alignment vertical="top"/>
    </xf>
    <xf numFmtId="0" fontId="6" fillId="2" borderId="3" xfId="3" applyFont="1" applyFill="1" applyBorder="1" applyAlignment="1">
      <alignment vertical="top"/>
    </xf>
    <xf numFmtId="0" fontId="6" fillId="3" borderId="3" xfId="3" applyFont="1" applyFill="1" applyBorder="1" applyAlignment="1">
      <alignment vertical="top" wrapText="1"/>
    </xf>
    <xf numFmtId="0" fontId="6" fillId="19" borderId="3" xfId="3" applyFont="1" applyFill="1" applyBorder="1" applyAlignment="1">
      <alignment vertical="top" wrapText="1"/>
    </xf>
    <xf numFmtId="0" fontId="7" fillId="21" borderId="3" xfId="3" applyFont="1" applyFill="1" applyBorder="1" applyAlignment="1">
      <alignment horizontal="center" vertical="top" wrapText="1"/>
    </xf>
    <xf numFmtId="0" fontId="3" fillId="0" borderId="1" xfId="3" applyFont="1" applyBorder="1" applyAlignment="1">
      <alignment vertical="top" wrapText="1"/>
    </xf>
    <xf numFmtId="0" fontId="1" fillId="0" borderId="7" xfId="3" applyFont="1" applyBorder="1" applyAlignment="1">
      <alignment horizontal="right" vertical="top"/>
    </xf>
    <xf numFmtId="0" fontId="3" fillId="0" borderId="2" xfId="3" applyFont="1" applyBorder="1"/>
    <xf numFmtId="0" fontId="3" fillId="0" borderId="1" xfId="3" applyFont="1" applyBorder="1"/>
    <xf numFmtId="0" fontId="4" fillId="0" borderId="7" xfId="3" applyFont="1" applyBorder="1" applyAlignment="1">
      <alignment vertical="top"/>
    </xf>
    <xf numFmtId="0" fontId="4" fillId="18" borderId="3" xfId="3" applyFont="1" applyFill="1" applyBorder="1" applyAlignment="1">
      <alignment horizontal="center" vertical="top" wrapText="1"/>
    </xf>
    <xf numFmtId="0" fontId="3" fillId="0" borderId="6" xfId="3" applyFont="1" applyBorder="1"/>
    <xf numFmtId="164" fontId="6" fillId="0" borderId="33" xfId="3" applyNumberFormat="1" applyFont="1" applyBorder="1" applyAlignment="1">
      <alignment vertical="top" wrapText="1"/>
    </xf>
    <xf numFmtId="44" fontId="6" fillId="0" borderId="15" xfId="4" applyFont="1" applyBorder="1" applyAlignment="1">
      <alignment vertical="top" wrapText="1"/>
    </xf>
    <xf numFmtId="0" fontId="3" fillId="0" borderId="22" xfId="3" applyFont="1" applyBorder="1"/>
    <xf numFmtId="0" fontId="5" fillId="3" borderId="3" xfId="3" applyFont="1" applyFill="1" applyBorder="1" applyAlignment="1">
      <alignment vertical="top" textRotation="90" wrapText="1"/>
    </xf>
    <xf numFmtId="0" fontId="5" fillId="0" borderId="3" xfId="3" applyFont="1" applyBorder="1" applyAlignment="1">
      <alignment vertical="top" textRotation="90"/>
    </xf>
    <xf numFmtId="0" fontId="5" fillId="22" borderId="3" xfId="3" applyFont="1" applyFill="1" applyBorder="1" applyAlignment="1">
      <alignment vertical="top" textRotation="90"/>
    </xf>
    <xf numFmtId="0" fontId="5" fillId="22" borderId="3" xfId="3" applyFont="1" applyFill="1" applyBorder="1" applyAlignment="1">
      <alignment vertical="top" textRotation="90" wrapText="1"/>
    </xf>
    <xf numFmtId="0" fontId="3" fillId="0" borderId="5" xfId="3" applyFont="1" applyBorder="1"/>
    <xf numFmtId="164" fontId="1" fillId="0" borderId="5" xfId="3" applyNumberFormat="1" applyFont="1" applyBorder="1" applyAlignment="1">
      <alignment vertical="top" wrapText="1"/>
    </xf>
    <xf numFmtId="44" fontId="3" fillId="0" borderId="35" xfId="4" applyFont="1" applyBorder="1" applyAlignment="1"/>
    <xf numFmtId="0" fontId="3" fillId="0" borderId="14" xfId="3" applyFont="1" applyBorder="1"/>
    <xf numFmtId="0" fontId="5" fillId="3" borderId="3" xfId="3" applyFont="1" applyFill="1" applyBorder="1" applyAlignment="1">
      <alignment horizontal="center" vertical="top" wrapText="1"/>
    </xf>
    <xf numFmtId="17" fontId="5" fillId="0" borderId="7" xfId="3" applyNumberFormat="1" applyFont="1" applyBorder="1" applyAlignment="1">
      <alignment vertical="top" wrapText="1"/>
    </xf>
    <xf numFmtId="0" fontId="5" fillId="22" borderId="3" xfId="3" applyFont="1" applyFill="1" applyBorder="1" applyAlignment="1">
      <alignment horizontal="center" vertical="top" wrapText="1"/>
    </xf>
    <xf numFmtId="17" fontId="5" fillId="0" borderId="2" xfId="3" applyNumberFormat="1" applyFont="1" applyBorder="1" applyAlignment="1">
      <alignment vertical="top" wrapText="1"/>
    </xf>
    <xf numFmtId="17" fontId="5" fillId="0" borderId="1" xfId="3" applyNumberFormat="1" applyFont="1" applyBorder="1" applyAlignment="1">
      <alignment vertical="top" wrapText="1"/>
    </xf>
    <xf numFmtId="0" fontId="26" fillId="18" borderId="8" xfId="3" applyFont="1" applyFill="1" applyAlignment="1">
      <alignment wrapText="1"/>
    </xf>
    <xf numFmtId="0" fontId="12" fillId="0" borderId="36" xfId="3" applyFont="1" applyBorder="1"/>
    <xf numFmtId="0" fontId="5" fillId="0" borderId="3" xfId="3" applyFont="1" applyBorder="1" applyAlignment="1">
      <alignment horizontal="center" vertical="top" wrapText="1"/>
    </xf>
    <xf numFmtId="0" fontId="5" fillId="18" borderId="3" xfId="3" applyFont="1" applyFill="1" applyBorder="1" applyAlignment="1">
      <alignment horizontal="center" vertical="top" wrapText="1"/>
    </xf>
    <xf numFmtId="17" fontId="5" fillId="0" borderId="7" xfId="3" quotePrefix="1" applyNumberFormat="1" applyFont="1" applyBorder="1" applyAlignment="1">
      <alignment vertical="top" wrapText="1"/>
    </xf>
    <xf numFmtId="0" fontId="1" fillId="0" borderId="4" xfId="3" applyFont="1" applyBorder="1" applyAlignment="1">
      <alignment vertical="top" wrapText="1"/>
    </xf>
    <xf numFmtId="164" fontId="1" fillId="0" borderId="4" xfId="3" applyNumberFormat="1" applyFont="1" applyBorder="1" applyAlignment="1">
      <alignment vertical="top" wrapText="1"/>
    </xf>
    <xf numFmtId="44" fontId="1" fillId="0" borderId="37" xfId="4" applyFont="1" applyBorder="1" applyAlignment="1">
      <alignment vertical="top" wrapText="1"/>
    </xf>
    <xf numFmtId="0" fontId="1" fillId="0" borderId="13" xfId="3" applyFont="1" applyBorder="1" applyAlignment="1">
      <alignment vertical="top" wrapText="1"/>
    </xf>
    <xf numFmtId="0" fontId="5" fillId="0" borderId="7" xfId="3" applyFont="1" applyBorder="1" applyAlignment="1">
      <alignment vertical="top"/>
    </xf>
    <xf numFmtId="0" fontId="4" fillId="18" borderId="3" xfId="3" applyFont="1" applyFill="1" applyBorder="1" applyAlignment="1">
      <alignment vertical="top"/>
    </xf>
    <xf numFmtId="164" fontId="4" fillId="0" borderId="3" xfId="3" applyNumberFormat="1" applyFont="1" applyBorder="1" applyAlignment="1">
      <alignment vertical="top"/>
    </xf>
    <xf numFmtId="44" fontId="4" fillId="0" borderId="2" xfId="4" applyFont="1" applyBorder="1" applyAlignment="1">
      <alignment vertical="top"/>
    </xf>
    <xf numFmtId="0" fontId="4" fillId="0" borderId="12" xfId="3" applyFont="1" applyBorder="1" applyAlignment="1">
      <alignment vertical="top"/>
    </xf>
    <xf numFmtId="0" fontId="3" fillId="0" borderId="12" xfId="3" applyFont="1" applyBorder="1"/>
    <xf numFmtId="0" fontId="1" fillId="2" borderId="7" xfId="3" applyFont="1" applyFill="1" applyBorder="1" applyAlignment="1">
      <alignment vertical="top"/>
    </xf>
    <xf numFmtId="0" fontId="3" fillId="0" borderId="15" xfId="3" applyFont="1" applyBorder="1"/>
    <xf numFmtId="0" fontId="1" fillId="2" borderId="31" xfId="3" applyFont="1" applyFill="1" applyBorder="1" applyAlignment="1">
      <alignment vertical="top"/>
    </xf>
    <xf numFmtId="0" fontId="1" fillId="2" borderId="19" xfId="3" applyFont="1" applyFill="1" applyBorder="1" applyAlignment="1">
      <alignment vertical="top"/>
    </xf>
    <xf numFmtId="0" fontId="5" fillId="2" borderId="7" xfId="3" applyFont="1" applyFill="1" applyBorder="1" applyAlignment="1">
      <alignment vertical="top"/>
    </xf>
    <xf numFmtId="0" fontId="5" fillId="0" borderId="38" xfId="3" applyFont="1" applyBorder="1" applyAlignment="1">
      <alignment vertical="top" wrapText="1"/>
    </xf>
    <xf numFmtId="0" fontId="12" fillId="0" borderId="34" xfId="3" applyFont="1" applyBorder="1"/>
    <xf numFmtId="0" fontId="47" fillId="0" borderId="9" xfId="3" applyFont="1" applyBorder="1" applyAlignment="1">
      <alignment vertical="top"/>
    </xf>
    <xf numFmtId="0" fontId="25" fillId="0" borderId="8" xfId="3" applyFont="1" applyAlignment="1">
      <alignment wrapText="1"/>
    </xf>
    <xf numFmtId="0" fontId="3" fillId="0" borderId="8" xfId="3" applyFont="1" applyAlignment="1">
      <alignment wrapText="1"/>
    </xf>
    <xf numFmtId="0" fontId="3" fillId="0" borderId="31" xfId="3" applyFont="1" applyBorder="1" applyAlignment="1">
      <alignment wrapText="1"/>
    </xf>
    <xf numFmtId="0" fontId="25" fillId="0" borderId="10" xfId="3" applyFont="1" applyBorder="1" applyAlignment="1">
      <alignment wrapText="1"/>
    </xf>
    <xf numFmtId="2" fontId="6" fillId="0" borderId="1" xfId="3" applyNumberFormat="1" applyFont="1" applyBorder="1" applyAlignment="1">
      <alignment vertical="top" wrapText="1"/>
    </xf>
    <xf numFmtId="0" fontId="2" fillId="0" borderId="10" xfId="3" applyFont="1" applyBorder="1" applyAlignment="1">
      <alignment vertical="top" wrapText="1"/>
    </xf>
    <xf numFmtId="0" fontId="15" fillId="0" borderId="10" xfId="3" applyBorder="1" applyAlignment="1">
      <alignment wrapText="1"/>
    </xf>
    <xf numFmtId="0" fontId="12" fillId="0" borderId="15" xfId="3" applyFont="1" applyBorder="1" applyAlignment="1">
      <alignment vertical="top" wrapText="1"/>
    </xf>
    <xf numFmtId="0" fontId="1" fillId="2" borderId="8" xfId="3" applyFont="1" applyFill="1" applyAlignment="1">
      <alignment vertical="top"/>
    </xf>
    <xf numFmtId="0" fontId="1" fillId="2" borderId="8" xfId="3" applyFont="1" applyFill="1" applyAlignment="1">
      <alignment horizontal="left" vertical="top" wrapText="1"/>
    </xf>
    <xf numFmtId="0" fontId="5" fillId="0" borderId="13" xfId="3" applyFont="1" applyBorder="1" applyAlignment="1">
      <alignment vertical="top" wrapText="1"/>
    </xf>
    <xf numFmtId="0" fontId="12" fillId="0" borderId="14" xfId="3" applyFont="1" applyBorder="1"/>
    <xf numFmtId="0" fontId="5" fillId="0" borderId="15" xfId="3" applyFont="1" applyBorder="1" applyAlignment="1">
      <alignment vertical="top" wrapText="1"/>
    </xf>
    <xf numFmtId="0" fontId="26" fillId="0" borderId="13" xfId="3" applyFont="1" applyBorder="1" applyAlignment="1">
      <alignment wrapText="1"/>
    </xf>
    <xf numFmtId="0" fontId="47" fillId="0" borderId="16" xfId="3" applyFont="1" applyBorder="1" applyAlignment="1">
      <alignment vertical="top" wrapText="1"/>
    </xf>
    <xf numFmtId="0" fontId="5" fillId="0" borderId="8" xfId="3" applyFont="1" applyAlignment="1">
      <alignment vertical="top"/>
    </xf>
    <xf numFmtId="0" fontId="6" fillId="3" borderId="8" xfId="3" applyFont="1" applyFill="1" applyAlignment="1">
      <alignment vertical="top"/>
    </xf>
    <xf numFmtId="0" fontId="12" fillId="0" borderId="12" xfId="3" applyFont="1" applyBorder="1"/>
    <xf numFmtId="0" fontId="25" fillId="0" borderId="12" xfId="0" applyFont="1" applyBorder="1" applyAlignment="1">
      <alignment wrapText="1"/>
    </xf>
    <xf numFmtId="168" fontId="18" fillId="10" borderId="15" xfId="1" applyNumberFormat="1" applyFont="1" applyFill="1" applyBorder="1" applyAlignment="1" applyProtection="1">
      <protection locked="0"/>
    </xf>
    <xf numFmtId="14" fontId="18" fillId="10" borderId="12" xfId="0" applyNumberFormat="1" applyFont="1" applyFill="1" applyBorder="1" applyProtection="1">
      <protection locked="0"/>
    </xf>
    <xf numFmtId="169" fontId="18" fillId="10" borderId="12" xfId="0" applyNumberFormat="1" applyFont="1" applyFill="1" applyBorder="1" applyProtection="1">
      <protection locked="0"/>
    </xf>
    <xf numFmtId="0" fontId="40" fillId="6" borderId="20" xfId="0" applyFont="1" applyFill="1" applyBorder="1" applyAlignment="1">
      <alignment horizontal="center" vertical="center" wrapText="1"/>
    </xf>
    <xf numFmtId="3" fontId="34" fillId="0" borderId="0" xfId="0" applyNumberFormat="1" applyFont="1"/>
    <xf numFmtId="4" fontId="18" fillId="9" borderId="12" xfId="0" applyNumberFormat="1" applyFont="1" applyFill="1" applyBorder="1"/>
    <xf numFmtId="44" fontId="38" fillId="0" borderId="3" xfId="2" applyFont="1" applyBorder="1" applyAlignment="1">
      <alignment vertical="top"/>
    </xf>
    <xf numFmtId="14" fontId="19" fillId="0" borderId="0" xfId="0" applyNumberFormat="1" applyFont="1"/>
    <xf numFmtId="14" fontId="18" fillId="5" borderId="25" xfId="0" applyNumberFormat="1" applyFont="1" applyFill="1" applyBorder="1" applyAlignment="1">
      <alignment horizontal="center" vertical="center" wrapText="1"/>
    </xf>
    <xf numFmtId="14" fontId="18" fillId="5" borderId="24" xfId="0" applyNumberFormat="1" applyFont="1" applyFill="1" applyBorder="1" applyAlignment="1">
      <alignment horizontal="center" vertical="center" wrapText="1"/>
    </xf>
    <xf numFmtId="14" fontId="19" fillId="9" borderId="15" xfId="0" applyNumberFormat="1" applyFont="1" applyFill="1" applyBorder="1" applyProtection="1">
      <protection locked="0"/>
    </xf>
    <xf numFmtId="14" fontId="19" fillId="9" borderId="12" xfId="0" applyNumberFormat="1" applyFont="1" applyFill="1" applyBorder="1" applyProtection="1">
      <protection locked="0"/>
    </xf>
    <xf numFmtId="14" fontId="19" fillId="9" borderId="30" xfId="0" applyNumberFormat="1" applyFont="1" applyFill="1" applyBorder="1"/>
    <xf numFmtId="14" fontId="18" fillId="10" borderId="15" xfId="0" applyNumberFormat="1" applyFont="1" applyFill="1" applyBorder="1" applyProtection="1">
      <protection locked="0"/>
    </xf>
    <xf numFmtId="14" fontId="18" fillId="9" borderId="12" xfId="0" applyNumberFormat="1" applyFont="1" applyFill="1" applyBorder="1"/>
    <xf numFmtId="14" fontId="18" fillId="5" borderId="28" xfId="0" applyNumberFormat="1" applyFont="1" applyFill="1" applyBorder="1"/>
    <xf numFmtId="14" fontId="18" fillId="5" borderId="12" xfId="0" applyNumberFormat="1" applyFont="1" applyFill="1" applyBorder="1"/>
    <xf numFmtId="14" fontId="40" fillId="0" borderId="0" xfId="0" applyNumberFormat="1" applyFont="1"/>
    <xf numFmtId="14" fontId="19" fillId="9" borderId="20" xfId="0" applyNumberFormat="1" applyFont="1" applyFill="1" applyBorder="1" applyProtection="1">
      <protection locked="0"/>
    </xf>
    <xf numFmtId="14" fontId="19" fillId="9" borderId="11" xfId="0" applyNumberFormat="1" applyFont="1" applyFill="1" applyBorder="1" applyProtection="1">
      <protection locked="0"/>
    </xf>
    <xf numFmtId="14" fontId="18" fillId="10" borderId="20" xfId="0" applyNumberFormat="1" applyFont="1" applyFill="1" applyBorder="1" applyProtection="1">
      <protection locked="0"/>
    </xf>
    <xf numFmtId="14" fontId="18" fillId="10" borderId="11" xfId="0" applyNumberFormat="1" applyFont="1" applyFill="1" applyBorder="1" applyProtection="1">
      <protection locked="0"/>
    </xf>
    <xf numFmtId="14" fontId="19" fillId="0" borderId="8" xfId="0" applyNumberFormat="1" applyFont="1" applyBorder="1"/>
    <xf numFmtId="169" fontId="19" fillId="0" borderId="0" xfId="0" applyNumberFormat="1" applyFont="1"/>
    <xf numFmtId="169" fontId="18" fillId="5" borderId="25" xfId="0" applyNumberFormat="1" applyFont="1" applyFill="1" applyBorder="1" applyAlignment="1">
      <alignment horizontal="center" vertical="center" wrapText="1"/>
    </xf>
    <xf numFmtId="169" fontId="19" fillId="9" borderId="15" xfId="0" applyNumberFormat="1" applyFont="1" applyFill="1" applyBorder="1" applyProtection="1">
      <protection locked="0"/>
    </xf>
    <xf numFmtId="169" fontId="19" fillId="9" borderId="12" xfId="0" applyNumberFormat="1" applyFont="1" applyFill="1" applyBorder="1" applyProtection="1">
      <protection locked="0"/>
    </xf>
    <xf numFmtId="169" fontId="19" fillId="9" borderId="30" xfId="0" applyNumberFormat="1" applyFont="1" applyFill="1" applyBorder="1"/>
    <xf numFmtId="169" fontId="18" fillId="10" borderId="15" xfId="0" applyNumberFormat="1" applyFont="1" applyFill="1" applyBorder="1" applyProtection="1">
      <protection locked="0"/>
    </xf>
    <xf numFmtId="169" fontId="18" fillId="9" borderId="12" xfId="0" applyNumberFormat="1" applyFont="1" applyFill="1" applyBorder="1"/>
    <xf numFmtId="169" fontId="18" fillId="5" borderId="28" xfId="0" applyNumberFormat="1" applyFont="1" applyFill="1" applyBorder="1"/>
    <xf numFmtId="169" fontId="18" fillId="5" borderId="12" xfId="0" applyNumberFormat="1" applyFont="1" applyFill="1" applyBorder="1"/>
    <xf numFmtId="169" fontId="40" fillId="0" borderId="0" xfId="0" applyNumberFormat="1" applyFont="1"/>
    <xf numFmtId="166" fontId="19" fillId="0" borderId="8" xfId="0" applyNumberFormat="1" applyFont="1" applyBorder="1" applyAlignment="1">
      <alignment horizontal="left" textRotation="90" wrapText="1"/>
    </xf>
    <xf numFmtId="0" fontId="49" fillId="0" borderId="12" xfId="3" applyFont="1" applyBorder="1" applyAlignment="1">
      <alignment vertical="top"/>
    </xf>
    <xf numFmtId="0" fontId="25" fillId="0" borderId="12" xfId="3" applyFont="1" applyBorder="1" applyAlignment="1">
      <alignment vertical="top" wrapText="1"/>
    </xf>
    <xf numFmtId="0" fontId="25" fillId="0" borderId="12" xfId="3" applyFont="1" applyBorder="1" applyAlignment="1">
      <alignment vertical="top"/>
    </xf>
    <xf numFmtId="0" fontId="2" fillId="14" borderId="12" xfId="3" applyFont="1" applyFill="1" applyBorder="1" applyAlignment="1">
      <alignment vertical="top"/>
    </xf>
    <xf numFmtId="44" fontId="1" fillId="0" borderId="11" xfId="4" applyFont="1" applyBorder="1" applyAlignment="1">
      <alignment horizontal="left" vertical="top" wrapText="1"/>
    </xf>
    <xf numFmtId="0" fontId="50" fillId="0" borderId="9" xfId="3" applyFont="1" applyBorder="1" applyAlignment="1">
      <alignment vertical="top"/>
    </xf>
    <xf numFmtId="2" fontId="35" fillId="0" borderId="13" xfId="3" applyNumberFormat="1" applyFont="1" applyBorder="1" applyAlignment="1">
      <alignment vertical="top" wrapText="1"/>
    </xf>
    <xf numFmtId="0" fontId="40" fillId="0" borderId="10" xfId="3" applyFont="1" applyBorder="1" applyAlignment="1">
      <alignment wrapText="1"/>
    </xf>
    <xf numFmtId="0" fontId="34" fillId="0" borderId="13" xfId="3" applyFont="1" applyBorder="1" applyAlignment="1">
      <alignment vertical="top" wrapText="1"/>
    </xf>
    <xf numFmtId="44" fontId="36" fillId="0" borderId="11" xfId="4" applyFont="1" applyBorder="1" applyAlignment="1">
      <alignment vertical="top" wrapText="1"/>
    </xf>
    <xf numFmtId="0" fontId="49" fillId="17" borderId="12" xfId="3" applyFont="1" applyFill="1" applyBorder="1" applyAlignment="1">
      <alignment vertical="top"/>
    </xf>
    <xf numFmtId="0" fontId="49" fillId="0" borderId="8" xfId="3" applyFont="1" applyAlignment="1">
      <alignment vertical="top"/>
    </xf>
    <xf numFmtId="0" fontId="40" fillId="0" borderId="8" xfId="3" applyFont="1"/>
    <xf numFmtId="49" fontId="19" fillId="0" borderId="8" xfId="0" applyNumberFormat="1" applyFont="1" applyBorder="1" applyAlignment="1">
      <alignment horizontal="left"/>
    </xf>
    <xf numFmtId="49" fontId="18" fillId="5" borderId="0" xfId="0" applyNumberFormat="1" applyFont="1" applyFill="1" applyAlignment="1">
      <alignment horizontal="left" vertical="center"/>
    </xf>
    <xf numFmtId="49" fontId="19" fillId="9" borderId="12" xfId="0" applyNumberFormat="1" applyFont="1" applyFill="1" applyBorder="1" applyAlignment="1" applyProtection="1">
      <alignment horizontal="left"/>
      <protection locked="0"/>
    </xf>
    <xf numFmtId="49" fontId="18" fillId="9" borderId="12" xfId="0" applyNumberFormat="1" applyFont="1" applyFill="1" applyBorder="1" applyAlignment="1">
      <alignment horizontal="left"/>
    </xf>
    <xf numFmtId="49" fontId="18" fillId="5" borderId="12" xfId="0" applyNumberFormat="1" applyFont="1" applyFill="1" applyBorder="1" applyAlignment="1">
      <alignment horizontal="left"/>
    </xf>
    <xf numFmtId="0" fontId="40" fillId="0" borderId="0" xfId="0" applyFont="1" applyAlignment="1">
      <alignment horizontal="left"/>
    </xf>
    <xf numFmtId="49" fontId="17" fillId="0" borderId="19" xfId="0" applyNumberFormat="1" applyFont="1" applyBorder="1" applyAlignment="1">
      <alignment horizontal="center"/>
    </xf>
    <xf numFmtId="49" fontId="17" fillId="9" borderId="12" xfId="0" applyNumberFormat="1" applyFont="1" applyFill="1" applyBorder="1" applyAlignment="1" applyProtection="1">
      <alignment horizontal="center"/>
      <protection locked="0"/>
    </xf>
    <xf numFmtId="49" fontId="17" fillId="16" borderId="12" xfId="0" applyNumberFormat="1" applyFont="1" applyFill="1" applyBorder="1" applyAlignment="1">
      <alignment horizontal="center"/>
    </xf>
    <xf numFmtId="49" fontId="17" fillId="15" borderId="12" xfId="0" applyNumberFormat="1" applyFont="1" applyFill="1" applyBorder="1" applyAlignment="1">
      <alignment horizontal="center"/>
    </xf>
    <xf numFmtId="49" fontId="17" fillId="5" borderId="12" xfId="0" applyNumberFormat="1" applyFont="1" applyFill="1" applyBorder="1" applyAlignment="1">
      <alignment horizontal="center"/>
    </xf>
    <xf numFmtId="49" fontId="17" fillId="12" borderId="15" xfId="0" applyNumberFormat="1" applyFont="1" applyFill="1" applyBorder="1" applyAlignment="1" applyProtection="1">
      <alignment vertical="top"/>
      <protection locked="0"/>
    </xf>
    <xf numFmtId="168" fontId="25" fillId="0" borderId="12" xfId="1" applyNumberFormat="1" applyFont="1" applyBorder="1"/>
    <xf numFmtId="0" fontId="51" fillId="3" borderId="3" xfId="3" applyFont="1" applyFill="1" applyBorder="1" applyAlignment="1">
      <alignment vertical="top" wrapText="1"/>
    </xf>
    <xf numFmtId="0" fontId="51" fillId="3" borderId="3" xfId="3" applyFont="1" applyFill="1" applyBorder="1" applyAlignment="1">
      <alignment vertical="top"/>
    </xf>
    <xf numFmtId="0" fontId="52" fillId="18" borderId="12" xfId="3" applyFont="1" applyFill="1" applyBorder="1" applyAlignment="1">
      <alignment horizontal="center" vertical="top" wrapText="1"/>
    </xf>
    <xf numFmtId="0" fontId="51" fillId="3" borderId="4" xfId="3" applyFont="1" applyFill="1" applyBorder="1" applyAlignment="1">
      <alignment vertical="top"/>
    </xf>
    <xf numFmtId="0" fontId="6" fillId="3" borderId="4" xfId="3" applyFont="1" applyFill="1" applyBorder="1" applyAlignment="1">
      <alignment vertical="top"/>
    </xf>
    <xf numFmtId="164" fontId="9" fillId="0" borderId="12" xfId="3" applyNumberFormat="1" applyFont="1" applyBorder="1" applyAlignment="1">
      <alignment horizontal="left" vertical="top" wrapText="1"/>
    </xf>
    <xf numFmtId="165" fontId="4" fillId="0" borderId="12" xfId="3" applyNumberFormat="1" applyFont="1" applyBorder="1" applyAlignment="1">
      <alignment horizontal="right" vertical="top" wrapText="1"/>
    </xf>
    <xf numFmtId="0" fontId="51" fillId="3" borderId="12" xfId="3" applyFont="1" applyFill="1" applyBorder="1" applyAlignment="1">
      <alignment vertical="top"/>
    </xf>
    <xf numFmtId="0" fontId="7" fillId="18" borderId="12" xfId="3" applyFont="1" applyFill="1" applyBorder="1" applyAlignment="1">
      <alignment horizontal="center" vertical="top" wrapText="1"/>
    </xf>
    <xf numFmtId="0" fontId="2" fillId="18" borderId="12" xfId="3" applyFont="1" applyFill="1" applyBorder="1" applyAlignment="1">
      <alignment vertical="top"/>
    </xf>
    <xf numFmtId="0" fontId="25" fillId="0" borderId="10" xfId="0" applyFont="1" applyBorder="1" applyAlignment="1">
      <alignment wrapText="1"/>
    </xf>
    <xf numFmtId="0" fontId="25" fillId="0" borderId="15" xfId="0" applyFont="1" applyBorder="1" applyAlignment="1">
      <alignment wrapText="1"/>
    </xf>
    <xf numFmtId="0" fontId="25" fillId="0" borderId="9" xfId="0" applyFont="1" applyBorder="1" applyAlignment="1">
      <alignment wrapText="1"/>
    </xf>
    <xf numFmtId="168" fontId="25" fillId="0" borderId="10" xfId="1" applyNumberFormat="1" applyFont="1" applyBorder="1"/>
    <xf numFmtId="0" fontId="25" fillId="0" borderId="11" xfId="0" applyFont="1" applyBorder="1"/>
    <xf numFmtId="168" fontId="25" fillId="0" borderId="11" xfId="1" applyNumberFormat="1" applyFont="1" applyBorder="1"/>
    <xf numFmtId="49" fontId="18" fillId="18" borderId="12" xfId="0" applyNumberFormat="1" applyFont="1" applyFill="1" applyBorder="1" applyAlignment="1" applyProtection="1">
      <alignment wrapText="1"/>
      <protection locked="0"/>
    </xf>
    <xf numFmtId="0" fontId="23" fillId="0" borderId="12" xfId="0" applyFont="1" applyBorder="1" applyAlignment="1">
      <alignment vertical="top" textRotation="90" wrapText="1"/>
    </xf>
    <xf numFmtId="0" fontId="26" fillId="0" borderId="12" xfId="0" applyFont="1" applyBorder="1" applyAlignment="1">
      <alignment horizontal="center" textRotation="90"/>
    </xf>
    <xf numFmtId="0" fontId="18" fillId="0" borderId="12" xfId="0" applyFont="1" applyBorder="1" applyAlignment="1">
      <alignment horizontal="center" textRotation="90"/>
    </xf>
    <xf numFmtId="0" fontId="18" fillId="0" borderId="12" xfId="0" applyFont="1" applyBorder="1" applyAlignment="1">
      <alignment textRotation="90"/>
    </xf>
    <xf numFmtId="0" fontId="0" fillId="0" borderId="0" xfId="0" applyAlignment="1">
      <alignment textRotation="90"/>
    </xf>
    <xf numFmtId="0" fontId="18" fillId="0" borderId="12" xfId="0" applyFont="1" applyBorder="1" applyAlignment="1">
      <alignment vertical="top" wrapText="1"/>
    </xf>
    <xf numFmtId="0" fontId="18" fillId="0" borderId="12" xfId="0" applyFont="1" applyBorder="1" applyAlignment="1">
      <alignment horizontal="left" vertical="top" wrapText="1"/>
    </xf>
    <xf numFmtId="9" fontId="0" fillId="0" borderId="0" xfId="5" applyFont="1"/>
    <xf numFmtId="0" fontId="25" fillId="0" borderId="15" xfId="0" applyFont="1" applyBorder="1" applyAlignment="1">
      <alignment vertical="top" wrapText="1"/>
    </xf>
    <xf numFmtId="0" fontId="25" fillId="0" borderId="13" xfId="3" applyFont="1" applyBorder="1" applyAlignment="1">
      <alignment vertical="top" wrapText="1"/>
    </xf>
    <xf numFmtId="44" fontId="14" fillId="0" borderId="8" xfId="4" applyFont="1" applyBorder="1" applyAlignment="1">
      <alignment vertical="top"/>
    </xf>
    <xf numFmtId="0" fontId="4" fillId="0" borderId="8" xfId="3" applyFont="1" applyAlignment="1">
      <alignment vertical="top" wrapText="1"/>
    </xf>
    <xf numFmtId="0" fontId="7" fillId="14" borderId="3" xfId="3" applyFont="1" applyFill="1" applyBorder="1" applyAlignment="1">
      <alignment horizontal="center" vertical="top" wrapText="1"/>
    </xf>
    <xf numFmtId="0" fontId="7" fillId="14" borderId="4" xfId="3" applyFont="1" applyFill="1" applyBorder="1" applyAlignment="1">
      <alignment horizontal="center" vertical="top" wrapText="1"/>
    </xf>
    <xf numFmtId="0" fontId="16" fillId="16" borderId="12" xfId="0" applyFont="1" applyFill="1" applyBorder="1" applyAlignment="1">
      <alignment wrapText="1"/>
    </xf>
    <xf numFmtId="0" fontId="53" fillId="0" borderId="0" xfId="0" applyFont="1"/>
    <xf numFmtId="0" fontId="53" fillId="16" borderId="12" xfId="0" applyFont="1" applyFill="1" applyBorder="1" applyAlignment="1">
      <alignment wrapText="1"/>
    </xf>
    <xf numFmtId="15" fontId="53" fillId="16" borderId="12" xfId="0" applyNumberFormat="1" applyFont="1" applyFill="1" applyBorder="1"/>
    <xf numFmtId="15" fontId="53" fillId="16" borderId="12" xfId="0" applyNumberFormat="1" applyFont="1" applyFill="1" applyBorder="1" applyAlignment="1">
      <alignment horizontal="center"/>
    </xf>
    <xf numFmtId="3" fontId="53" fillId="16" borderId="12" xfId="0" applyNumberFormat="1" applyFont="1" applyFill="1" applyBorder="1"/>
    <xf numFmtId="0" fontId="53" fillId="16" borderId="12" xfId="0" applyFont="1" applyFill="1" applyBorder="1" applyAlignment="1">
      <alignment horizontal="left"/>
    </xf>
    <xf numFmtId="0" fontId="24" fillId="0" borderId="0" xfId="0" applyFont="1"/>
    <xf numFmtId="0" fontId="24" fillId="0" borderId="12" xfId="0" applyFont="1" applyBorder="1" applyAlignment="1">
      <alignment horizontal="center"/>
    </xf>
    <xf numFmtId="0" fontId="24" fillId="16" borderId="12" xfId="0" applyFont="1" applyFill="1" applyBorder="1" applyAlignment="1">
      <alignment wrapText="1"/>
    </xf>
    <xf numFmtId="15" fontId="24" fillId="16" borderId="12" xfId="0" applyNumberFormat="1" applyFont="1" applyFill="1" applyBorder="1"/>
    <xf numFmtId="15" fontId="24" fillId="16" borderId="12" xfId="0" applyNumberFormat="1" applyFont="1" applyFill="1" applyBorder="1" applyAlignment="1">
      <alignment horizontal="center"/>
    </xf>
    <xf numFmtId="0" fontId="24" fillId="16" borderId="0" xfId="0" applyFont="1" applyFill="1"/>
    <xf numFmtId="15" fontId="24" fillId="15" borderId="12" xfId="0" applyNumberFormat="1" applyFont="1" applyFill="1" applyBorder="1"/>
    <xf numFmtId="15" fontId="24" fillId="15" borderId="12" xfId="0" applyNumberFormat="1" applyFont="1" applyFill="1" applyBorder="1" applyAlignment="1">
      <alignment horizontal="center"/>
    </xf>
    <xf numFmtId="3" fontId="24" fillId="15" borderId="12" xfId="0" applyNumberFormat="1" applyFont="1" applyFill="1" applyBorder="1"/>
    <xf numFmtId="0" fontId="24" fillId="15" borderId="12" xfId="0" applyFont="1" applyFill="1" applyBorder="1" applyAlignment="1">
      <alignment horizontal="left"/>
    </xf>
    <xf numFmtId="0" fontId="24" fillId="15" borderId="0" xfId="0" applyFont="1" applyFill="1"/>
    <xf numFmtId="3" fontId="24" fillId="16" borderId="12" xfId="0" applyNumberFormat="1" applyFont="1" applyFill="1" applyBorder="1"/>
    <xf numFmtId="14" fontId="24" fillId="16" borderId="12" xfId="0" applyNumberFormat="1" applyFont="1" applyFill="1" applyBorder="1" applyAlignment="1">
      <alignment horizontal="left"/>
    </xf>
    <xf numFmtId="0" fontId="24" fillId="16" borderId="12" xfId="0" applyFont="1" applyFill="1" applyBorder="1" applyAlignment="1">
      <alignment horizontal="left"/>
    </xf>
    <xf numFmtId="0" fontId="24" fillId="0" borderId="0" xfId="0" applyFont="1" applyAlignment="1">
      <alignment horizontal="center"/>
    </xf>
    <xf numFmtId="0" fontId="53" fillId="16" borderId="12" xfId="0" applyFont="1" applyFill="1" applyBorder="1" applyAlignment="1">
      <alignment horizontal="center"/>
    </xf>
    <xf numFmtId="0" fontId="54" fillId="16" borderId="12" xfId="0" applyFont="1" applyFill="1" applyBorder="1" applyAlignment="1">
      <alignment horizontal="left" wrapText="1"/>
    </xf>
    <xf numFmtId="0" fontId="53" fillId="16" borderId="12" xfId="0" applyFont="1" applyFill="1" applyBorder="1"/>
    <xf numFmtId="0" fontId="53" fillId="16" borderId="12" xfId="0" applyFont="1" applyFill="1" applyBorder="1" applyAlignment="1">
      <alignment horizontal="center" wrapText="1"/>
    </xf>
    <xf numFmtId="0" fontId="24" fillId="12" borderId="12" xfId="0" applyFont="1" applyFill="1" applyBorder="1"/>
    <xf numFmtId="14" fontId="53" fillId="16" borderId="12" xfId="0" applyNumberFormat="1" applyFont="1" applyFill="1" applyBorder="1"/>
    <xf numFmtId="0" fontId="24" fillId="12" borderId="0" xfId="0" applyFont="1" applyFill="1"/>
    <xf numFmtId="0" fontId="54" fillId="16" borderId="12" xfId="0" applyFont="1" applyFill="1" applyBorder="1" applyAlignment="1">
      <alignment wrapText="1"/>
    </xf>
    <xf numFmtId="165" fontId="53" fillId="16" borderId="12" xfId="0" applyNumberFormat="1" applyFont="1" applyFill="1" applyBorder="1"/>
    <xf numFmtId="44" fontId="24" fillId="12" borderId="5" xfId="2" applyFont="1" applyFill="1" applyBorder="1" applyAlignment="1">
      <alignment horizontal="left" vertical="top"/>
    </xf>
    <xf numFmtId="44" fontId="24" fillId="15" borderId="4" xfId="2" applyFont="1" applyFill="1" applyBorder="1" applyAlignment="1">
      <alignment horizontal="left" vertical="top"/>
    </xf>
    <xf numFmtId="44" fontId="17" fillId="12" borderId="4" xfId="2" applyFont="1" applyFill="1" applyBorder="1" applyAlignment="1">
      <alignment horizontal="left" vertical="top"/>
    </xf>
    <xf numFmtId="44" fontId="17" fillId="15" borderId="5" xfId="2" applyFont="1" applyFill="1" applyBorder="1" applyAlignment="1">
      <alignment horizontal="left" vertical="top"/>
    </xf>
    <xf numFmtId="44" fontId="55" fillId="12" borderId="5" xfId="2" applyFont="1" applyFill="1" applyBorder="1" applyAlignment="1">
      <alignment horizontal="left" vertical="top" wrapText="1"/>
    </xf>
    <xf numFmtId="44" fontId="55" fillId="15" borderId="5" xfId="2" applyFont="1" applyFill="1" applyBorder="1" applyAlignment="1">
      <alignment horizontal="left" vertical="top" wrapText="1"/>
    </xf>
    <xf numFmtId="44" fontId="55" fillId="15" borderId="8" xfId="2" applyFont="1" applyFill="1" applyBorder="1" applyAlignment="1">
      <alignment horizontal="left" vertical="top" wrapText="1"/>
    </xf>
    <xf numFmtId="44" fontId="17" fillId="12" borderId="12" xfId="2" applyFont="1" applyFill="1" applyBorder="1" applyAlignment="1" applyProtection="1">
      <alignment horizontal="left" wrapText="1"/>
      <protection locked="0"/>
    </xf>
    <xf numFmtId="170" fontId="18" fillId="10" borderId="12" xfId="0" applyNumberFormat="1" applyFont="1" applyFill="1" applyBorder="1" applyAlignment="1" applyProtection="1">
      <alignment horizontal="left"/>
      <protection locked="0"/>
    </xf>
    <xf numFmtId="44" fontId="33" fillId="0" borderId="4" xfId="2" applyFont="1" applyBorder="1" applyAlignment="1">
      <alignment vertical="top"/>
    </xf>
    <xf numFmtId="44" fontId="33" fillId="0" borderId="12" xfId="2" applyFont="1" applyBorder="1" applyAlignment="1">
      <alignment vertical="top"/>
    </xf>
    <xf numFmtId="0" fontId="54" fillId="0" borderId="12" xfId="3" applyFont="1" applyBorder="1" applyAlignment="1">
      <alignment vertical="top" wrapText="1"/>
    </xf>
    <xf numFmtId="0" fontId="26" fillId="0" borderId="0" xfId="0" applyFont="1"/>
    <xf numFmtId="0" fontId="25" fillId="0" borderId="0" xfId="0" applyFont="1" applyAlignment="1">
      <alignment textRotation="90"/>
    </xf>
    <xf numFmtId="0" fontId="56" fillId="0" borderId="15" xfId="3" applyFont="1" applyBorder="1" applyAlignment="1">
      <alignment vertical="top" wrapText="1"/>
    </xf>
    <xf numFmtId="0" fontId="26" fillId="0" borderId="12" xfId="0" applyFont="1" applyBorder="1" applyAlignment="1">
      <alignment wrapText="1"/>
    </xf>
    <xf numFmtId="0" fontId="26" fillId="0" borderId="0" xfId="0" applyFont="1" applyAlignment="1">
      <alignment wrapText="1"/>
    </xf>
    <xf numFmtId="167" fontId="40" fillId="0" borderId="0" xfId="0" applyNumberFormat="1" applyFont="1"/>
    <xf numFmtId="44" fontId="41" fillId="0" borderId="0" xfId="0" applyNumberFormat="1" applyFont="1"/>
    <xf numFmtId="0" fontId="48" fillId="0" borderId="3" xfId="3" applyFont="1" applyBorder="1" applyAlignment="1">
      <alignment vertical="top"/>
    </xf>
    <xf numFmtId="0" fontId="7" fillId="0" borderId="4" xfId="3" applyFont="1" applyBorder="1" applyAlignment="1">
      <alignment horizontal="center" vertical="top" wrapText="1"/>
    </xf>
    <xf numFmtId="0" fontId="52" fillId="19" borderId="3" xfId="3" applyFont="1" applyFill="1" applyBorder="1" applyAlignment="1">
      <alignment horizontal="center" vertical="top" wrapText="1"/>
    </xf>
    <xf numFmtId="0" fontId="52" fillId="19" borderId="4" xfId="3" applyFont="1" applyFill="1" applyBorder="1" applyAlignment="1">
      <alignment horizontal="center" vertical="top" wrapText="1"/>
    </xf>
    <xf numFmtId="166" fontId="53" fillId="16" borderId="12" xfId="0" applyNumberFormat="1" applyFont="1" applyFill="1" applyBorder="1"/>
    <xf numFmtId="0" fontId="40" fillId="0" borderId="12" xfId="0" applyFont="1" applyBorder="1"/>
    <xf numFmtId="0" fontId="19" fillId="0" borderId="9" xfId="0" applyFont="1" applyBorder="1" applyAlignment="1">
      <alignment vertical="top" wrapText="1"/>
    </xf>
    <xf numFmtId="166" fontId="19" fillId="0" borderId="11" xfId="0" applyNumberFormat="1" applyFont="1" applyBorder="1" applyAlignment="1">
      <alignment horizontal="left" textRotation="90"/>
    </xf>
    <xf numFmtId="0" fontId="27" fillId="0" borderId="39" xfId="0" applyFont="1" applyBorder="1" applyAlignment="1">
      <alignment vertical="center" wrapText="1"/>
    </xf>
    <xf numFmtId="0" fontId="27" fillId="0" borderId="12" xfId="0" applyFont="1" applyBorder="1" applyAlignment="1">
      <alignment vertical="center" wrapText="1"/>
    </xf>
    <xf numFmtId="0" fontId="25" fillId="0" borderId="12" xfId="0" applyFont="1" applyBorder="1" applyAlignment="1">
      <alignment vertical="center" wrapText="1"/>
    </xf>
    <xf numFmtId="0" fontId="19" fillId="0" borderId="22" xfId="0" applyFont="1" applyBorder="1" applyAlignment="1">
      <alignment vertical="top" wrapText="1"/>
    </xf>
    <xf numFmtId="49" fontId="18" fillId="18" borderId="15" xfId="0" applyNumberFormat="1" applyFont="1" applyFill="1" applyBorder="1" applyAlignment="1" applyProtection="1">
      <alignment wrapText="1"/>
      <protection locked="0"/>
    </xf>
    <xf numFmtId="166" fontId="19" fillId="0" borderId="20" xfId="0" applyNumberFormat="1" applyFont="1" applyBorder="1" applyAlignment="1">
      <alignment horizontal="left" textRotation="90"/>
    </xf>
    <xf numFmtId="166" fontId="19" fillId="0" borderId="15" xfId="0" applyNumberFormat="1" applyFont="1" applyBorder="1" applyAlignment="1">
      <alignment horizontal="left" textRotation="90"/>
    </xf>
    <xf numFmtId="166" fontId="19" fillId="0" borderId="15" xfId="0" applyNumberFormat="1" applyFont="1" applyBorder="1" applyAlignment="1">
      <alignment horizontal="left" textRotation="90" wrapText="1"/>
    </xf>
    <xf numFmtId="167" fontId="19" fillId="0" borderId="22" xfId="0" applyNumberFormat="1" applyFont="1" applyBorder="1" applyAlignment="1">
      <alignment horizontal="left" textRotation="90"/>
    </xf>
    <xf numFmtId="171" fontId="18" fillId="10" borderId="12" xfId="0" applyNumberFormat="1" applyFont="1" applyFill="1" applyBorder="1" applyProtection="1">
      <protection locked="0"/>
    </xf>
    <xf numFmtId="44" fontId="18" fillId="10" borderId="12" xfId="2" applyFont="1" applyFill="1" applyBorder="1" applyProtection="1">
      <protection locked="0"/>
    </xf>
    <xf numFmtId="0" fontId="25" fillId="0" borderId="13" xfId="0" applyFont="1" applyBorder="1" applyAlignment="1">
      <alignment horizontal="center" vertical="top" wrapText="1"/>
    </xf>
    <xf numFmtId="0" fontId="25" fillId="0" borderId="15" xfId="0" applyFont="1" applyBorder="1" applyAlignment="1">
      <alignment horizontal="center" vertical="top" wrapText="1"/>
    </xf>
    <xf numFmtId="0" fontId="25" fillId="0" borderId="13" xfId="0" applyFont="1" applyBorder="1" applyAlignment="1">
      <alignment vertical="top" wrapText="1"/>
    </xf>
    <xf numFmtId="0" fontId="25" fillId="0" borderId="14" xfId="0" applyFont="1" applyBorder="1" applyAlignment="1">
      <alignment vertical="top" wrapText="1"/>
    </xf>
    <xf numFmtId="0" fontId="25" fillId="0" borderId="15" xfId="0" applyFont="1" applyBorder="1" applyAlignment="1">
      <alignment vertical="top" wrapText="1"/>
    </xf>
    <xf numFmtId="0" fontId="25" fillId="0" borderId="16" xfId="0" applyFont="1" applyBorder="1" applyAlignment="1">
      <alignment vertical="top" wrapText="1"/>
    </xf>
    <xf numFmtId="0" fontId="25" fillId="0" borderId="8" xfId="0" applyFont="1" applyBorder="1" applyAlignment="1">
      <alignment vertical="top" wrapText="1"/>
    </xf>
    <xf numFmtId="0" fontId="25" fillId="0" borderId="19" xfId="0" applyFont="1" applyBorder="1" applyAlignment="1">
      <alignment vertical="top" wrapText="1"/>
    </xf>
    <xf numFmtId="0" fontId="25" fillId="0" borderId="14" xfId="0" applyFont="1" applyBorder="1" applyAlignment="1">
      <alignment horizontal="center" vertical="top" wrapText="1"/>
    </xf>
    <xf numFmtId="0" fontId="25" fillId="0" borderId="13" xfId="0" applyFont="1" applyBorder="1" applyAlignment="1">
      <alignment horizontal="center" wrapText="1"/>
    </xf>
    <xf numFmtId="0" fontId="25" fillId="0" borderId="14" xfId="0" applyFont="1" applyBorder="1" applyAlignment="1">
      <alignment horizontal="center" wrapText="1"/>
    </xf>
    <xf numFmtId="0" fontId="25" fillId="0" borderId="15" xfId="0" applyFont="1" applyBorder="1" applyAlignment="1">
      <alignment horizontal="center" wrapText="1"/>
    </xf>
    <xf numFmtId="49" fontId="16" fillId="5" borderId="10" xfId="0" applyNumberFormat="1" applyFont="1" applyFill="1" applyBorder="1" applyAlignment="1">
      <alignment horizontal="center" vertical="center"/>
    </xf>
    <xf numFmtId="49" fontId="16" fillId="5" borderId="11" xfId="0" applyNumberFormat="1" applyFont="1" applyFill="1" applyBorder="1" applyAlignment="1">
      <alignment horizontal="center" vertical="center"/>
    </xf>
    <xf numFmtId="49" fontId="16" fillId="5" borderId="9" xfId="0" applyNumberFormat="1" applyFont="1" applyFill="1" applyBorder="1" applyAlignment="1">
      <alignment horizontal="center" vertical="center"/>
    </xf>
    <xf numFmtId="49" fontId="17" fillId="9" borderId="27" xfId="0" applyNumberFormat="1" applyFont="1" applyFill="1" applyBorder="1" applyAlignment="1" applyProtection="1">
      <alignment horizontal="center" vertical="center" wrapText="1"/>
      <protection locked="0"/>
    </xf>
    <xf numFmtId="49" fontId="17" fillId="9" borderId="14" xfId="0" applyNumberFormat="1" applyFont="1" applyFill="1" applyBorder="1" applyAlignment="1">
      <alignment horizontal="center" vertical="center" wrapText="1"/>
    </xf>
    <xf numFmtId="49" fontId="16" fillId="0" borderId="0" xfId="0" applyNumberFormat="1" applyFont="1"/>
    <xf numFmtId="0" fontId="16" fillId="0" borderId="0" xfId="0" applyFont="1"/>
    <xf numFmtId="49" fontId="16" fillId="0" borderId="19" xfId="0" applyNumberFormat="1" applyFont="1" applyBorder="1"/>
    <xf numFmtId="49" fontId="16" fillId="0" borderId="10" xfId="0" applyNumberFormat="1" applyFont="1" applyBorder="1" applyAlignment="1">
      <alignment horizontal="left" vertical="center"/>
    </xf>
    <xf numFmtId="0" fontId="24" fillId="0" borderId="10" xfId="0" applyFont="1" applyBorder="1"/>
    <xf numFmtId="49" fontId="16" fillId="5" borderId="21" xfId="0" applyNumberFormat="1" applyFont="1" applyFill="1" applyBorder="1" applyAlignment="1">
      <alignment horizontal="center" vertical="center" wrapText="1"/>
    </xf>
    <xf numFmtId="49" fontId="16" fillId="5" borderId="17" xfId="0" applyNumberFormat="1" applyFont="1" applyFill="1" applyBorder="1" applyAlignment="1">
      <alignment horizontal="center" vertical="center" wrapText="1"/>
    </xf>
    <xf numFmtId="49" fontId="16" fillId="5" borderId="22" xfId="0" applyNumberFormat="1" applyFont="1" applyFill="1" applyBorder="1" applyAlignment="1">
      <alignment horizontal="center" vertical="center" wrapText="1"/>
    </xf>
    <xf numFmtId="49" fontId="16" fillId="5" borderId="20" xfId="0" applyNumberFormat="1" applyFont="1" applyFill="1" applyBorder="1" applyAlignment="1">
      <alignment horizontal="center" vertical="center" wrapText="1"/>
    </xf>
    <xf numFmtId="0" fontId="17" fillId="0" borderId="10" xfId="0" applyFont="1" applyBorder="1"/>
    <xf numFmtId="0" fontId="17" fillId="0" borderId="11" xfId="0" applyFont="1" applyBorder="1"/>
    <xf numFmtId="0" fontId="53" fillId="0" borderId="10" xfId="0" applyFont="1" applyBorder="1"/>
    <xf numFmtId="49" fontId="18" fillId="0" borderId="0" xfId="0" applyNumberFormat="1" applyFont="1"/>
    <xf numFmtId="0" fontId="22" fillId="0" borderId="0" xfId="0" applyFont="1"/>
    <xf numFmtId="49" fontId="18" fillId="0" borderId="8" xfId="0" applyNumberFormat="1" applyFont="1" applyBorder="1"/>
    <xf numFmtId="49" fontId="18" fillId="0" borderId="19" xfId="0" applyNumberFormat="1" applyFont="1" applyBorder="1"/>
    <xf numFmtId="49" fontId="18" fillId="5" borderId="16" xfId="0" applyNumberFormat="1" applyFont="1" applyFill="1" applyBorder="1" applyAlignment="1">
      <alignment horizontal="center" vertical="center" wrapText="1"/>
    </xf>
    <xf numFmtId="49" fontId="18" fillId="5" borderId="17" xfId="0" applyNumberFormat="1" applyFont="1" applyFill="1" applyBorder="1" applyAlignment="1">
      <alignment horizontal="center" vertical="center" wrapText="1"/>
    </xf>
    <xf numFmtId="49" fontId="18" fillId="5" borderId="22" xfId="0" applyNumberFormat="1" applyFont="1" applyFill="1" applyBorder="1" applyAlignment="1">
      <alignment horizontal="center" vertical="center" wrapText="1"/>
    </xf>
    <xf numFmtId="49" fontId="18" fillId="5" borderId="20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vertical="center"/>
    </xf>
    <xf numFmtId="49" fontId="18" fillId="0" borderId="18" xfId="0" applyNumberFormat="1" applyFont="1" applyBorder="1" applyAlignment="1">
      <alignment vertical="center"/>
    </xf>
    <xf numFmtId="49" fontId="18" fillId="5" borderId="11" xfId="0" applyNumberFormat="1" applyFont="1" applyFill="1" applyBorder="1" applyAlignment="1">
      <alignment horizontal="center" vertical="center" wrapText="1"/>
    </xf>
    <xf numFmtId="49" fontId="18" fillId="5" borderId="9" xfId="0" applyNumberFormat="1" applyFont="1" applyFill="1" applyBorder="1" applyAlignment="1">
      <alignment horizontal="center" vertical="center" wrapText="1"/>
    </xf>
    <xf numFmtId="49" fontId="18" fillId="5" borderId="10" xfId="0" applyNumberFormat="1" applyFont="1" applyFill="1" applyBorder="1" applyAlignment="1">
      <alignment horizontal="center" vertical="center" wrapText="1"/>
    </xf>
    <xf numFmtId="49" fontId="18" fillId="5" borderId="9" xfId="0" applyNumberFormat="1" applyFont="1" applyFill="1" applyBorder="1" applyAlignment="1">
      <alignment horizontal="center" vertical="center"/>
    </xf>
    <xf numFmtId="49" fontId="18" fillId="5" borderId="10" xfId="0" applyNumberFormat="1" applyFont="1" applyFill="1" applyBorder="1" applyAlignment="1">
      <alignment horizontal="center" vertical="center"/>
    </xf>
    <xf numFmtId="49" fontId="18" fillId="5" borderId="11" xfId="0" applyNumberFormat="1" applyFont="1" applyFill="1" applyBorder="1" applyAlignment="1">
      <alignment horizontal="center" vertical="center"/>
    </xf>
    <xf numFmtId="0" fontId="18" fillId="10" borderId="13" xfId="0" applyFont="1" applyFill="1" applyBorder="1" applyAlignment="1" applyProtection="1">
      <alignment horizontal="left" wrapText="1"/>
      <protection locked="0"/>
    </xf>
    <xf numFmtId="49" fontId="22" fillId="0" borderId="15" xfId="0" applyNumberFormat="1" applyFont="1" applyBorder="1" applyAlignment="1">
      <alignment horizontal="left" wrapText="1"/>
    </xf>
    <xf numFmtId="49" fontId="19" fillId="9" borderId="27" xfId="0" applyNumberFormat="1" applyFont="1" applyFill="1" applyBorder="1" applyAlignment="1" applyProtection="1">
      <alignment horizontal="center" vertical="center" wrapText="1"/>
      <protection locked="0"/>
    </xf>
    <xf numFmtId="49" fontId="40" fillId="9" borderId="15" xfId="0" applyNumberFormat="1" applyFont="1" applyFill="1" applyBorder="1" applyAlignment="1">
      <alignment horizontal="center" vertical="center" wrapText="1"/>
    </xf>
    <xf numFmtId="49" fontId="18" fillId="10" borderId="14" xfId="0" applyNumberFormat="1" applyFont="1" applyFill="1" applyBorder="1" applyAlignment="1" applyProtection="1">
      <alignment wrapText="1"/>
      <protection locked="0"/>
    </xf>
    <xf numFmtId="49" fontId="22" fillId="0" borderId="15" xfId="0" applyNumberFormat="1" applyFont="1" applyBorder="1" applyAlignment="1">
      <alignment wrapText="1"/>
    </xf>
    <xf numFmtId="0" fontId="18" fillId="0" borderId="19" xfId="0" applyFont="1" applyBorder="1"/>
    <xf numFmtId="0" fontId="22" fillId="0" borderId="19" xfId="0" applyFont="1" applyBorder="1"/>
    <xf numFmtId="0" fontId="13" fillId="0" borderId="8" xfId="0" applyFont="1" applyBorder="1"/>
    <xf numFmtId="0" fontId="20" fillId="0" borderId="8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/>
    </xf>
    <xf numFmtId="0" fontId="26" fillId="12" borderId="12" xfId="0" applyFont="1" applyFill="1" applyBorder="1" applyAlignment="1">
      <alignment horizontal="center"/>
    </xf>
    <xf numFmtId="165" fontId="18" fillId="13" borderId="9" xfId="0" applyNumberFormat="1" applyFont="1" applyFill="1" applyBorder="1" applyAlignment="1">
      <alignment horizontal="center" vertical="top"/>
    </xf>
    <xf numFmtId="165" fontId="18" fillId="13" borderId="10" xfId="0" applyNumberFormat="1" applyFont="1" applyFill="1" applyBorder="1" applyAlignment="1">
      <alignment horizontal="center" vertical="top"/>
    </xf>
    <xf numFmtId="165" fontId="18" fillId="13" borderId="11" xfId="0" applyNumberFormat="1" applyFont="1" applyFill="1" applyBorder="1" applyAlignment="1">
      <alignment horizontal="center" vertical="top"/>
    </xf>
    <xf numFmtId="0" fontId="18" fillId="13" borderId="9" xfId="0" applyFont="1" applyFill="1" applyBorder="1" applyAlignment="1">
      <alignment horizontal="center" vertical="top"/>
    </xf>
    <xf numFmtId="0" fontId="18" fillId="13" borderId="10" xfId="0" applyFont="1" applyFill="1" applyBorder="1" applyAlignment="1">
      <alignment horizontal="center" vertical="top"/>
    </xf>
    <xf numFmtId="0" fontId="18" fillId="13" borderId="11" xfId="0" applyFont="1" applyFill="1" applyBorder="1" applyAlignment="1">
      <alignment horizontal="center" vertical="top"/>
    </xf>
    <xf numFmtId="0" fontId="18" fillId="12" borderId="9" xfId="0" applyFont="1" applyFill="1" applyBorder="1" applyAlignment="1">
      <alignment horizontal="center"/>
    </xf>
    <xf numFmtId="0" fontId="18" fillId="12" borderId="10" xfId="0" applyFont="1" applyFill="1" applyBorder="1" applyAlignment="1">
      <alignment horizontal="center"/>
    </xf>
    <xf numFmtId="0" fontId="18" fillId="12" borderId="11" xfId="0" applyFont="1" applyFill="1" applyBorder="1" applyAlignment="1">
      <alignment horizontal="center"/>
    </xf>
    <xf numFmtId="0" fontId="42" fillId="0" borderId="9" xfId="0" applyFont="1" applyBorder="1" applyAlignment="1">
      <alignment horizontal="center"/>
    </xf>
    <xf numFmtId="0" fontId="42" fillId="0" borderId="10" xfId="0" applyFont="1" applyBorder="1" applyAlignment="1">
      <alignment horizontal="center"/>
    </xf>
    <xf numFmtId="0" fontId="42" fillId="0" borderId="11" xfId="0" applyFont="1" applyBorder="1" applyAlignment="1">
      <alignment horizontal="center"/>
    </xf>
    <xf numFmtId="0" fontId="43" fillId="0" borderId="9" xfId="0" applyFont="1" applyBorder="1" applyAlignment="1">
      <alignment horizontal="center"/>
    </xf>
    <xf numFmtId="0" fontId="43" fillId="0" borderId="10" xfId="0" applyFont="1" applyBorder="1" applyAlignment="1">
      <alignment horizontal="center"/>
    </xf>
    <xf numFmtId="0" fontId="43" fillId="0" borderId="11" xfId="0" applyFont="1" applyBorder="1" applyAlignment="1">
      <alignment horizontal="center"/>
    </xf>
    <xf numFmtId="0" fontId="44" fillId="0" borderId="9" xfId="0" applyFont="1" applyBorder="1" applyAlignment="1">
      <alignment horizontal="center"/>
    </xf>
    <xf numFmtId="0" fontId="44" fillId="0" borderId="10" xfId="0" applyFont="1" applyBorder="1" applyAlignment="1">
      <alignment horizontal="center"/>
    </xf>
    <xf numFmtId="0" fontId="44" fillId="0" borderId="11" xfId="0" applyFont="1" applyBorder="1" applyAlignment="1">
      <alignment horizontal="center"/>
    </xf>
    <xf numFmtId="0" fontId="26" fillId="0" borderId="12" xfId="0" applyFont="1" applyBorder="1" applyAlignment="1">
      <alignment horizontal="center" textRotation="90"/>
    </xf>
  </cellXfs>
  <cellStyles count="6">
    <cellStyle name="Comma" xfId="1" builtinId="3"/>
    <cellStyle name="Currency" xfId="2" builtinId="4"/>
    <cellStyle name="Currency 2" xfId="4"/>
    <cellStyle name="Normal" xfId="0" builtinId="0"/>
    <cellStyle name="Normal 2" xfId="3"/>
    <cellStyle name="Percent" xfId="5" builtinId="5"/>
  </cellStyles>
  <dxfs count="0"/>
  <tableStyles count="0" defaultTableStyle="TableStyleMedium2" defaultPivotStyle="PivotStyleLight16"/>
  <colors>
    <mruColors>
      <color rgb="FFF3A5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97"/>
  <sheetViews>
    <sheetView zoomScale="81" zoomScaleNormal="81" workbookViewId="0">
      <pane xSplit="3" ySplit="9" topLeftCell="D20" activePane="bottomRight" state="frozen"/>
      <selection pane="topRight" activeCell="D1" sqref="D1"/>
      <selection pane="bottomLeft" activeCell="A10" sqref="A10"/>
      <selection pane="bottomRight" activeCell="E29" sqref="E29"/>
    </sheetView>
  </sheetViews>
  <sheetFormatPr defaultColWidth="12.59765625" defaultRowHeight="15" customHeight="1"/>
  <cols>
    <col min="1" max="1" width="7.19921875" style="262" customWidth="1"/>
    <col min="2" max="2" width="14.3984375" style="282" customWidth="1"/>
    <col min="3" max="3" width="38.5" style="261" customWidth="1"/>
    <col min="4" max="4" width="15.8984375" style="260" customWidth="1"/>
    <col min="5" max="5" width="18.3984375" style="259" customWidth="1"/>
    <col min="6" max="6" width="18.3984375" style="257" customWidth="1"/>
    <col min="7" max="7" width="15.5" style="257" bestFit="1" customWidth="1"/>
    <col min="8" max="8" width="3" style="258" customWidth="1"/>
    <col min="9" max="9" width="2.8984375" style="257" customWidth="1"/>
    <col min="10" max="10" width="3.09765625" style="257" customWidth="1"/>
    <col min="11" max="11" width="3" style="257" customWidth="1"/>
    <col min="12" max="12" width="2.59765625" style="258" customWidth="1"/>
    <col min="13" max="13" width="3.09765625" style="257" customWidth="1"/>
    <col min="14" max="14" width="3.3984375" style="257" customWidth="1"/>
    <col min="15" max="15" width="3.59765625" style="257" customWidth="1"/>
    <col min="16" max="16" width="3.09765625" style="257" customWidth="1"/>
    <col min="17" max="17" width="2.8984375" style="258" customWidth="1"/>
    <col min="18" max="18" width="2.8984375" style="257" customWidth="1"/>
    <col min="19" max="19" width="3.5" style="257" customWidth="1"/>
    <col min="20" max="21" width="3.09765625" style="257" customWidth="1"/>
    <col min="22" max="22" width="3.5" style="257" customWidth="1"/>
    <col min="23" max="23" width="3.09765625" style="257" hidden="1" customWidth="1"/>
    <col min="24" max="27" width="7.59765625" style="257" customWidth="1"/>
    <col min="28" max="16384" width="12.59765625" style="257"/>
  </cols>
  <sheetData>
    <row r="1" spans="1:27" ht="14.4">
      <c r="A1" s="345" t="s">
        <v>24</v>
      </c>
      <c r="B1" s="359"/>
      <c r="C1" s="345"/>
      <c r="D1" s="346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263"/>
      <c r="Y1" s="263"/>
      <c r="Z1" s="263"/>
      <c r="AA1" s="263"/>
    </row>
    <row r="2" spans="1:27" ht="14.4">
      <c r="A2" s="343" t="s">
        <v>185</v>
      </c>
      <c r="B2" s="368"/>
      <c r="C2" s="308"/>
      <c r="D2" s="344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7"/>
      <c r="X2" s="263"/>
      <c r="Y2" s="263"/>
      <c r="Z2" s="263"/>
      <c r="AA2" s="263"/>
    </row>
    <row r="3" spans="1:27" ht="14.4">
      <c r="A3" s="343" t="s">
        <v>262</v>
      </c>
      <c r="B3" s="368"/>
      <c r="C3" s="308"/>
      <c r="D3" s="342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7"/>
      <c r="X3" s="263"/>
      <c r="Y3" s="263"/>
      <c r="Z3" s="263"/>
      <c r="AA3" s="263"/>
    </row>
    <row r="4" spans="1:27" ht="15.6">
      <c r="A4" s="347"/>
      <c r="B4" s="360"/>
      <c r="C4" s="351"/>
      <c r="D4" s="341"/>
      <c r="E4" s="340"/>
      <c r="F4" s="339"/>
      <c r="G4" s="299"/>
      <c r="H4" s="338"/>
      <c r="I4" s="337" t="s">
        <v>263</v>
      </c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8"/>
      <c r="W4" s="307"/>
      <c r="X4" s="263"/>
      <c r="Y4" s="263"/>
      <c r="Z4" s="263"/>
      <c r="AA4" s="263"/>
    </row>
    <row r="5" spans="1:27" ht="39.6">
      <c r="A5" s="348" t="s">
        <v>0</v>
      </c>
      <c r="B5" s="361" t="s">
        <v>1</v>
      </c>
      <c r="C5" s="364" t="s">
        <v>2</v>
      </c>
      <c r="D5" s="336" t="s">
        <v>3</v>
      </c>
      <c r="E5" s="335" t="s">
        <v>4</v>
      </c>
      <c r="F5" s="334" t="s">
        <v>22</v>
      </c>
      <c r="G5" s="333" t="s">
        <v>5</v>
      </c>
      <c r="H5" s="331"/>
      <c r="I5" s="332"/>
      <c r="J5" s="308"/>
      <c r="K5" s="308"/>
      <c r="L5" s="308"/>
      <c r="M5" s="308"/>
      <c r="N5" s="308"/>
      <c r="O5" s="308"/>
      <c r="P5" s="308"/>
      <c r="Q5" s="308"/>
      <c r="R5" s="308"/>
      <c r="S5" s="308"/>
      <c r="T5" s="308"/>
      <c r="U5" s="308"/>
      <c r="V5" s="308"/>
      <c r="W5" s="307"/>
      <c r="X5" s="263"/>
      <c r="Y5" s="263"/>
      <c r="Z5" s="263"/>
      <c r="AA5" s="263"/>
    </row>
    <row r="6" spans="1:27" ht="15" customHeight="1">
      <c r="A6" s="329"/>
      <c r="B6" s="362"/>
      <c r="C6" s="328"/>
      <c r="D6" s="322"/>
      <c r="E6" s="321"/>
      <c r="F6" s="320"/>
      <c r="G6" s="319"/>
      <c r="H6" s="331"/>
      <c r="I6" s="330"/>
      <c r="J6" s="330"/>
      <c r="K6" s="330"/>
      <c r="L6" s="331"/>
      <c r="M6" s="330"/>
      <c r="N6" s="330"/>
      <c r="O6" s="330"/>
      <c r="P6" s="330"/>
      <c r="Q6" s="331"/>
      <c r="R6" s="330"/>
      <c r="S6" s="330"/>
      <c r="T6" s="330"/>
      <c r="U6" s="330"/>
      <c r="V6" s="330"/>
      <c r="W6" s="330"/>
      <c r="X6" s="263"/>
      <c r="Y6" s="263"/>
      <c r="Z6" s="263"/>
      <c r="AA6" s="263"/>
    </row>
    <row r="7" spans="1:27" ht="15" customHeight="1">
      <c r="A7" s="329"/>
      <c r="B7" s="362"/>
      <c r="C7" s="328"/>
      <c r="D7" s="322"/>
      <c r="E7" s="321"/>
      <c r="F7" s="320"/>
      <c r="G7" s="319"/>
      <c r="H7" s="325"/>
      <c r="I7" s="324"/>
      <c r="J7" s="327"/>
      <c r="K7" s="326"/>
      <c r="L7" s="325"/>
      <c r="M7" s="324"/>
      <c r="N7" s="308"/>
      <c r="O7" s="308"/>
      <c r="P7" s="307"/>
      <c r="Q7" s="325"/>
      <c r="R7" s="324"/>
      <c r="S7" s="308"/>
      <c r="T7" s="308"/>
      <c r="U7" s="308"/>
      <c r="V7" s="307"/>
      <c r="W7" s="323"/>
      <c r="X7" s="263"/>
      <c r="Y7" s="263"/>
      <c r="Z7" s="263"/>
      <c r="AA7" s="263"/>
    </row>
    <row r="8" spans="1:27" ht="60.6">
      <c r="A8" s="329"/>
      <c r="B8" s="362"/>
      <c r="C8" s="352"/>
      <c r="D8" s="322"/>
      <c r="E8" s="321"/>
      <c r="F8" s="320"/>
      <c r="G8" s="319"/>
      <c r="H8" s="318"/>
      <c r="I8" s="316" t="s">
        <v>6</v>
      </c>
      <c r="J8" s="316" t="s">
        <v>7</v>
      </c>
      <c r="K8" s="316" t="s">
        <v>8</v>
      </c>
      <c r="L8" s="317"/>
      <c r="M8" s="316" t="s">
        <v>9</v>
      </c>
      <c r="N8" s="316" t="s">
        <v>10</v>
      </c>
      <c r="O8" s="316" t="s">
        <v>11</v>
      </c>
      <c r="P8" s="316" t="s">
        <v>12</v>
      </c>
      <c r="Q8" s="317"/>
      <c r="R8" s="316" t="s">
        <v>13</v>
      </c>
      <c r="S8" s="316" t="s">
        <v>14</v>
      </c>
      <c r="T8" s="316" t="s">
        <v>15</v>
      </c>
      <c r="U8" s="316" t="s">
        <v>16</v>
      </c>
      <c r="V8" s="316" t="s">
        <v>17</v>
      </c>
      <c r="W8" s="315"/>
      <c r="X8" s="263"/>
      <c r="Y8" s="263"/>
      <c r="Z8" s="263"/>
      <c r="AA8" s="263"/>
    </row>
    <row r="9" spans="1:27" ht="14.4">
      <c r="A9" s="349"/>
      <c r="B9" s="363"/>
      <c r="C9" s="353"/>
      <c r="D9" s="314"/>
      <c r="E9" s="313"/>
      <c r="F9" s="312"/>
      <c r="G9" s="311"/>
      <c r="H9" s="310"/>
      <c r="I9" s="309"/>
      <c r="J9" s="308"/>
      <c r="K9" s="308"/>
      <c r="L9" s="308"/>
      <c r="M9" s="308"/>
      <c r="N9" s="308"/>
      <c r="O9" s="308"/>
      <c r="P9" s="308"/>
      <c r="Q9" s="308"/>
      <c r="R9" s="308"/>
      <c r="S9" s="308"/>
      <c r="T9" s="308"/>
      <c r="U9" s="308"/>
      <c r="V9" s="308"/>
      <c r="W9" s="307"/>
      <c r="X9" s="263"/>
      <c r="Y9" s="263"/>
      <c r="Z9" s="263"/>
      <c r="AA9" s="263"/>
    </row>
    <row r="10" spans="1:27" ht="60" customHeight="1">
      <c r="A10" s="306">
        <v>1.1000000000000001</v>
      </c>
      <c r="B10" s="358" t="s">
        <v>191</v>
      </c>
      <c r="C10" s="369" t="s">
        <v>233</v>
      </c>
      <c r="D10" s="530" t="s">
        <v>192</v>
      </c>
      <c r="E10" s="429">
        <v>2000</v>
      </c>
      <c r="F10" s="305"/>
      <c r="G10" s="163" t="s">
        <v>159</v>
      </c>
      <c r="H10" s="302"/>
      <c r="I10" s="304"/>
      <c r="J10" s="288"/>
      <c r="K10" s="303"/>
      <c r="L10" s="302"/>
      <c r="M10" s="287"/>
      <c r="N10" s="287"/>
      <c r="O10" s="287"/>
      <c r="P10" s="511"/>
      <c r="Q10" s="290"/>
      <c r="R10" s="287"/>
      <c r="S10" s="287"/>
      <c r="T10" s="287"/>
      <c r="U10" s="287"/>
      <c r="V10" s="301"/>
      <c r="W10" s="300"/>
      <c r="X10" s="263"/>
      <c r="Y10" s="263"/>
      <c r="Z10" s="263"/>
      <c r="AA10" s="263"/>
    </row>
    <row r="11" spans="1:27" s="285" customFormat="1" ht="31.2">
      <c r="A11" s="337"/>
      <c r="B11" s="271"/>
      <c r="C11" s="369" t="s">
        <v>265</v>
      </c>
      <c r="D11" s="531"/>
      <c r="E11" s="429">
        <v>5000</v>
      </c>
      <c r="F11" s="297"/>
      <c r="G11" s="296"/>
      <c r="H11" s="295"/>
      <c r="I11" s="288"/>
      <c r="J11" s="288"/>
      <c r="K11" s="304"/>
      <c r="L11" s="295"/>
      <c r="M11" s="287"/>
      <c r="N11" s="287"/>
      <c r="O11" s="287"/>
      <c r="P11" s="299"/>
      <c r="Q11" s="286"/>
      <c r="R11" s="287"/>
      <c r="S11" s="287"/>
      <c r="T11" s="287"/>
      <c r="U11" s="287"/>
      <c r="V11" s="298"/>
      <c r="W11" s="293"/>
      <c r="X11" s="263"/>
      <c r="Y11" s="263"/>
      <c r="Z11" s="263"/>
      <c r="AA11" s="263"/>
    </row>
    <row r="12" spans="1:27" s="285" customFormat="1" ht="15.6">
      <c r="A12" s="337"/>
      <c r="B12" s="271"/>
      <c r="C12" s="369"/>
      <c r="D12" s="456"/>
      <c r="E12" s="457"/>
      <c r="F12" s="297"/>
      <c r="G12" s="458"/>
      <c r="H12" s="295"/>
      <c r="I12" s="287"/>
      <c r="J12" s="287"/>
      <c r="K12" s="294"/>
      <c r="L12" s="295"/>
      <c r="M12" s="287"/>
      <c r="N12" s="287"/>
      <c r="O12" s="287"/>
      <c r="P12" s="299"/>
      <c r="Q12" s="286"/>
      <c r="R12" s="287"/>
      <c r="S12" s="287"/>
      <c r="T12" s="287"/>
      <c r="U12" s="287"/>
      <c r="V12" s="299"/>
      <c r="W12" s="293"/>
      <c r="X12" s="263"/>
      <c r="Y12" s="263"/>
      <c r="Z12" s="263"/>
      <c r="AA12" s="263"/>
    </row>
    <row r="13" spans="1:27" s="285" customFormat="1" ht="46.8">
      <c r="A13" s="337">
        <v>1.2</v>
      </c>
      <c r="B13" s="271" t="s">
        <v>236</v>
      </c>
      <c r="C13" s="369" t="s">
        <v>234</v>
      </c>
      <c r="D13" s="532" t="s">
        <v>193</v>
      </c>
      <c r="E13" s="429"/>
      <c r="F13" s="297"/>
      <c r="G13" s="163" t="s">
        <v>159</v>
      </c>
      <c r="H13" s="430"/>
      <c r="I13" s="513"/>
      <c r="J13" s="513"/>
      <c r="K13" s="513"/>
      <c r="L13" s="295"/>
      <c r="M13" s="287"/>
      <c r="N13" s="287"/>
      <c r="O13" s="287"/>
      <c r="P13" s="459"/>
      <c r="Q13" s="286"/>
      <c r="R13" s="459"/>
      <c r="S13" s="459"/>
      <c r="T13" s="287"/>
      <c r="U13" s="287"/>
      <c r="V13" s="287"/>
      <c r="W13" s="293"/>
      <c r="X13" s="263"/>
      <c r="Y13" s="263"/>
      <c r="Z13" s="263"/>
      <c r="AA13" s="263"/>
    </row>
    <row r="14" spans="1:27" ht="31.2">
      <c r="A14" s="337"/>
      <c r="B14" s="271"/>
      <c r="C14" s="369" t="s">
        <v>184</v>
      </c>
      <c r="D14" s="533"/>
      <c r="E14" s="429"/>
      <c r="F14" s="291"/>
      <c r="G14" s="289"/>
      <c r="H14" s="431"/>
      <c r="I14" s="513"/>
      <c r="J14" s="513"/>
      <c r="K14" s="513"/>
      <c r="L14" s="290"/>
      <c r="M14" s="287"/>
      <c r="N14" s="287"/>
      <c r="O14" s="287"/>
      <c r="P14" s="459"/>
      <c r="Q14" s="286"/>
      <c r="R14" s="459"/>
      <c r="S14" s="459"/>
      <c r="T14" s="287"/>
      <c r="U14" s="287"/>
      <c r="V14" s="287"/>
      <c r="W14" s="290"/>
      <c r="X14" s="263"/>
      <c r="Y14" s="263"/>
      <c r="Z14" s="263"/>
      <c r="AA14" s="263"/>
    </row>
    <row r="15" spans="1:27" ht="31.2">
      <c r="A15" s="337"/>
      <c r="B15" s="271"/>
      <c r="C15" s="369" t="s">
        <v>235</v>
      </c>
      <c r="D15" s="533"/>
      <c r="E15" s="429">
        <v>10000</v>
      </c>
      <c r="F15" s="291"/>
      <c r="G15" s="289"/>
      <c r="H15" s="433"/>
      <c r="I15" s="514"/>
      <c r="J15" s="514"/>
      <c r="K15" s="514"/>
      <c r="L15" s="434"/>
      <c r="M15" s="512"/>
      <c r="N15" s="512"/>
      <c r="O15" s="512"/>
      <c r="P15" s="460"/>
      <c r="Q15" s="284"/>
      <c r="R15" s="460"/>
      <c r="S15" s="460"/>
      <c r="T15" s="512"/>
      <c r="U15" s="512"/>
      <c r="V15" s="512"/>
      <c r="W15" s="290"/>
      <c r="X15" s="263"/>
      <c r="Y15" s="263"/>
      <c r="Z15" s="263"/>
      <c r="AA15" s="263"/>
    </row>
    <row r="16" spans="1:27" ht="15.6">
      <c r="A16" s="366"/>
      <c r="B16" s="271"/>
      <c r="C16" s="354"/>
      <c r="D16" s="405"/>
      <c r="E16" s="277"/>
      <c r="F16" s="435"/>
      <c r="G16" s="436"/>
      <c r="H16" s="437"/>
      <c r="I16" s="432"/>
      <c r="J16" s="432"/>
      <c r="K16" s="432"/>
      <c r="L16" s="280"/>
      <c r="M16" s="281"/>
      <c r="N16" s="281"/>
      <c r="O16" s="438"/>
      <c r="P16" s="438"/>
      <c r="Q16" s="283"/>
      <c r="R16" s="438"/>
      <c r="S16" s="438"/>
      <c r="T16" s="281"/>
      <c r="U16" s="281"/>
      <c r="V16" s="281"/>
      <c r="W16" s="367"/>
      <c r="X16" s="263"/>
      <c r="Y16" s="263"/>
      <c r="Z16" s="263"/>
      <c r="AA16" s="263"/>
    </row>
    <row r="17" spans="1:27" ht="78" customHeight="1">
      <c r="A17" s="350">
        <v>2.1</v>
      </c>
      <c r="B17" s="275" t="s">
        <v>237</v>
      </c>
      <c r="C17" s="163" t="s">
        <v>238</v>
      </c>
      <c r="D17" s="532" t="s">
        <v>240</v>
      </c>
      <c r="E17" s="429"/>
      <c r="F17" s="265"/>
      <c r="G17" s="265" t="s">
        <v>159</v>
      </c>
      <c r="H17" s="269"/>
      <c r="I17" s="265"/>
      <c r="J17" s="276"/>
      <c r="K17" s="276"/>
      <c r="L17" s="269"/>
      <c r="M17" s="265"/>
      <c r="N17" s="265"/>
      <c r="O17" s="265"/>
      <c r="P17" s="265"/>
      <c r="Q17" s="269"/>
      <c r="R17" s="265"/>
      <c r="S17" s="265"/>
      <c r="T17" s="265"/>
      <c r="U17" s="265"/>
      <c r="V17" s="265"/>
      <c r="W17" s="265"/>
      <c r="X17" s="263"/>
      <c r="Y17" s="263"/>
      <c r="Z17" s="263"/>
      <c r="AA17" s="263"/>
    </row>
    <row r="18" spans="1:27" ht="15.75" customHeight="1">
      <c r="A18" s="350"/>
      <c r="B18" s="275"/>
      <c r="C18" s="369" t="s">
        <v>239</v>
      </c>
      <c r="D18" s="533"/>
      <c r="E18" s="429">
        <v>10000</v>
      </c>
      <c r="F18" s="265"/>
      <c r="G18" s="265"/>
      <c r="H18" s="269"/>
      <c r="I18" s="265"/>
      <c r="J18" s="276"/>
      <c r="K18" s="276"/>
      <c r="L18" s="269"/>
      <c r="M18" s="265"/>
      <c r="N18" s="265"/>
      <c r="O18" s="265"/>
      <c r="P18" s="265"/>
      <c r="Q18" s="269"/>
      <c r="R18" s="265"/>
      <c r="S18" s="265"/>
      <c r="T18" s="265"/>
      <c r="U18" s="265"/>
      <c r="V18" s="265"/>
      <c r="W18" s="265"/>
      <c r="X18" s="263"/>
      <c r="Y18" s="263"/>
      <c r="Z18" s="263"/>
      <c r="AA18" s="263"/>
    </row>
    <row r="19" spans="1:27" ht="15.75" customHeight="1">
      <c r="A19" s="350"/>
      <c r="B19" s="275"/>
      <c r="C19" s="356"/>
      <c r="D19" s="406"/>
      <c r="E19" s="274"/>
      <c r="F19" s="265"/>
      <c r="G19" s="265"/>
      <c r="H19" s="269"/>
      <c r="I19" s="265"/>
      <c r="J19" s="265"/>
      <c r="K19" s="265"/>
      <c r="L19" s="269"/>
      <c r="M19" s="265"/>
      <c r="N19" s="265"/>
      <c r="O19" s="265"/>
      <c r="P19" s="265"/>
      <c r="Q19" s="269"/>
      <c r="R19" s="265"/>
      <c r="S19" s="265"/>
      <c r="T19" s="265"/>
      <c r="U19" s="265"/>
      <c r="V19" s="265"/>
      <c r="W19" s="265"/>
      <c r="X19" s="263"/>
      <c r="Y19" s="263"/>
      <c r="Z19" s="263"/>
      <c r="AA19" s="263"/>
    </row>
    <row r="20" spans="1:27" ht="62.4">
      <c r="A20" s="350">
        <v>2.2000000000000002</v>
      </c>
      <c r="B20" s="275" t="s">
        <v>183</v>
      </c>
      <c r="C20" s="369" t="s">
        <v>241</v>
      </c>
      <c r="D20" s="369" t="s">
        <v>194</v>
      </c>
      <c r="E20" s="429">
        <v>2000</v>
      </c>
      <c r="F20" s="265"/>
      <c r="G20" s="265" t="s">
        <v>159</v>
      </c>
      <c r="H20" s="269"/>
      <c r="I20" s="407"/>
      <c r="J20" s="407"/>
      <c r="K20" s="276"/>
      <c r="L20" s="269"/>
      <c r="M20" s="265"/>
      <c r="N20" s="265"/>
      <c r="O20" s="265"/>
      <c r="P20" s="265"/>
      <c r="Q20" s="269"/>
      <c r="R20" s="407"/>
      <c r="S20" s="407"/>
      <c r="T20" s="265"/>
      <c r="U20" s="265"/>
      <c r="V20" s="265"/>
      <c r="W20" s="265"/>
      <c r="X20" s="263"/>
      <c r="Y20" s="263"/>
      <c r="Z20" s="263"/>
      <c r="AA20" s="263"/>
    </row>
    <row r="21" spans="1:27" ht="15.75" customHeight="1">
      <c r="A21" s="350"/>
      <c r="B21" s="275"/>
      <c r="C21" s="369" t="s">
        <v>242</v>
      </c>
      <c r="D21" s="405"/>
      <c r="E21" s="429">
        <v>8000</v>
      </c>
      <c r="F21" s="265"/>
      <c r="G21" s="265"/>
      <c r="H21" s="269"/>
      <c r="I21" s="407"/>
      <c r="J21" s="407"/>
      <c r="K21" s="276"/>
      <c r="L21" s="269"/>
      <c r="M21" s="265"/>
      <c r="N21" s="265"/>
      <c r="O21" s="265"/>
      <c r="P21" s="265"/>
      <c r="Q21" s="269"/>
      <c r="R21" s="407"/>
      <c r="S21" s="407"/>
      <c r="T21" s="265"/>
      <c r="U21" s="265"/>
      <c r="V21" s="265"/>
      <c r="W21" s="265"/>
      <c r="X21" s="263"/>
      <c r="Y21" s="263"/>
      <c r="Z21" s="263"/>
      <c r="AA21" s="263"/>
    </row>
    <row r="22" spans="1:27" ht="15.75" customHeight="1">
      <c r="A22" s="350"/>
      <c r="B22" s="275"/>
      <c r="C22" s="356"/>
      <c r="D22" s="406"/>
      <c r="E22" s="274"/>
      <c r="F22" s="265"/>
      <c r="G22" s="265"/>
      <c r="H22" s="269"/>
      <c r="I22" s="265"/>
      <c r="J22" s="265"/>
      <c r="K22" s="265"/>
      <c r="L22" s="269"/>
      <c r="M22" s="265"/>
      <c r="N22" s="265"/>
      <c r="O22" s="265"/>
      <c r="P22" s="265"/>
      <c r="Q22" s="269"/>
      <c r="R22" s="265"/>
      <c r="S22" s="265"/>
      <c r="T22" s="265"/>
      <c r="U22" s="265"/>
      <c r="V22" s="265"/>
      <c r="W22" s="265"/>
      <c r="X22" s="263"/>
      <c r="Y22" s="263"/>
      <c r="Z22" s="263"/>
      <c r="AA22" s="263"/>
    </row>
    <row r="23" spans="1:27" ht="57.6">
      <c r="A23" s="350">
        <v>2.2999999999999998</v>
      </c>
      <c r="B23" s="275" t="s">
        <v>182</v>
      </c>
      <c r="C23" s="442" t="s">
        <v>243</v>
      </c>
      <c r="D23" s="535" t="s">
        <v>246</v>
      </c>
      <c r="E23" s="443">
        <v>500</v>
      </c>
      <c r="F23" s="265"/>
      <c r="G23" s="265" t="s">
        <v>159</v>
      </c>
      <c r="H23" s="269"/>
      <c r="I23" s="276"/>
      <c r="J23" s="265"/>
      <c r="K23" s="265"/>
      <c r="L23" s="269"/>
      <c r="M23" s="265"/>
      <c r="N23" s="265"/>
      <c r="O23" s="265"/>
      <c r="P23" s="265"/>
      <c r="Q23" s="269"/>
      <c r="R23" s="265"/>
      <c r="S23" s="265"/>
      <c r="T23" s="407"/>
      <c r="U23" s="265"/>
      <c r="V23" s="407"/>
      <c r="W23" s="265"/>
      <c r="X23" s="263"/>
      <c r="Y23" s="263"/>
      <c r="Z23" s="263"/>
      <c r="AA23" s="263"/>
    </row>
    <row r="24" spans="1:27" ht="15.75" customHeight="1">
      <c r="A24" s="350"/>
      <c r="B24" s="275"/>
      <c r="C24" s="442" t="s">
        <v>244</v>
      </c>
      <c r="D24" s="536"/>
      <c r="E24" s="443">
        <v>1000</v>
      </c>
      <c r="F24" s="265"/>
      <c r="G24" s="265"/>
      <c r="H24" s="269"/>
      <c r="I24" s="276"/>
      <c r="J24" s="265"/>
      <c r="K24" s="265"/>
      <c r="L24" s="269"/>
      <c r="M24" s="265"/>
      <c r="N24" s="265"/>
      <c r="O24" s="265"/>
      <c r="P24" s="265"/>
      <c r="Q24" s="269"/>
      <c r="R24" s="265"/>
      <c r="S24" s="265"/>
      <c r="T24" s="407"/>
      <c r="U24" s="265"/>
      <c r="V24" s="407"/>
      <c r="W24" s="265"/>
      <c r="X24" s="263"/>
      <c r="Y24" s="263"/>
      <c r="Z24" s="263"/>
      <c r="AA24" s="263"/>
    </row>
    <row r="25" spans="1:27" ht="15.75" customHeight="1">
      <c r="A25" s="350"/>
      <c r="B25" s="275"/>
      <c r="C25" s="442" t="s">
        <v>245</v>
      </c>
      <c r="D25" s="536"/>
      <c r="E25" s="443">
        <v>5000</v>
      </c>
      <c r="F25" s="265"/>
      <c r="G25" s="265"/>
      <c r="H25" s="269"/>
      <c r="I25" s="276"/>
      <c r="J25" s="265"/>
      <c r="K25" s="265"/>
      <c r="L25" s="269"/>
      <c r="M25" s="265"/>
      <c r="N25" s="265"/>
      <c r="O25" s="265"/>
      <c r="P25" s="265"/>
      <c r="Q25" s="269"/>
      <c r="R25" s="265"/>
      <c r="S25" s="265"/>
      <c r="T25" s="407"/>
      <c r="U25" s="265"/>
      <c r="V25" s="407"/>
      <c r="W25" s="265"/>
      <c r="X25" s="263"/>
      <c r="Y25" s="263"/>
      <c r="Z25" s="263"/>
      <c r="AA25" s="263"/>
    </row>
    <row r="26" spans="1:27" ht="16.5" customHeight="1">
      <c r="A26" s="337"/>
      <c r="B26" s="271"/>
      <c r="C26" s="355"/>
      <c r="D26" s="405"/>
      <c r="E26" s="292"/>
      <c r="F26" s="291"/>
      <c r="G26" s="289"/>
      <c r="H26" s="290"/>
      <c r="I26" s="287"/>
      <c r="J26" s="287"/>
      <c r="K26" s="287"/>
      <c r="L26" s="290"/>
      <c r="M26" s="287"/>
      <c r="N26" s="287"/>
      <c r="O26" s="287"/>
      <c r="P26" s="287"/>
      <c r="Q26" s="286"/>
      <c r="R26" s="287"/>
      <c r="S26" s="287"/>
      <c r="T26" s="287"/>
      <c r="U26" s="287"/>
      <c r="V26" s="287"/>
      <c r="W26" s="290"/>
      <c r="X26" s="263"/>
      <c r="Y26" s="263"/>
      <c r="Z26" s="263"/>
      <c r="AA26" s="263"/>
    </row>
    <row r="27" spans="1:27" ht="43.2">
      <c r="A27" s="350">
        <v>3.1</v>
      </c>
      <c r="B27" s="275" t="s">
        <v>156</v>
      </c>
      <c r="C27" s="369" t="s">
        <v>166</v>
      </c>
      <c r="D27" s="532" t="s">
        <v>195</v>
      </c>
      <c r="E27" s="429">
        <v>500</v>
      </c>
      <c r="F27" s="265"/>
      <c r="G27" s="265" t="s">
        <v>159</v>
      </c>
      <c r="H27" s="269"/>
      <c r="I27" s="265"/>
      <c r="J27" s="276"/>
      <c r="K27" s="276"/>
      <c r="L27" s="269"/>
      <c r="M27" s="265"/>
      <c r="N27" s="265"/>
      <c r="O27" s="265"/>
      <c r="P27" s="265"/>
      <c r="Q27" s="269"/>
      <c r="R27" s="265"/>
      <c r="S27" s="265"/>
      <c r="T27" s="265"/>
      <c r="U27" s="265"/>
      <c r="V27" s="265"/>
      <c r="W27" s="265"/>
      <c r="X27" s="263"/>
      <c r="Y27" s="263"/>
      <c r="Z27" s="263"/>
      <c r="AA27" s="263"/>
    </row>
    <row r="28" spans="1:27" ht="15.75" customHeight="1">
      <c r="A28" s="350"/>
      <c r="B28" s="275"/>
      <c r="C28" s="369" t="s">
        <v>278</v>
      </c>
      <c r="D28" s="533"/>
      <c r="E28" s="429">
        <v>25000</v>
      </c>
      <c r="F28" s="265"/>
      <c r="G28" s="265"/>
      <c r="H28" s="269"/>
      <c r="I28" s="265"/>
      <c r="J28" s="276"/>
      <c r="K28" s="276"/>
      <c r="L28" s="269"/>
      <c r="M28" s="265"/>
      <c r="N28" s="265"/>
      <c r="O28" s="265"/>
      <c r="P28" s="265"/>
      <c r="Q28" s="269"/>
      <c r="R28" s="265"/>
      <c r="S28" s="265"/>
      <c r="T28" s="265"/>
      <c r="U28" s="265"/>
      <c r="V28" s="265"/>
      <c r="W28" s="265"/>
      <c r="X28" s="263"/>
      <c r="Y28" s="263"/>
      <c r="Z28" s="263"/>
      <c r="AA28" s="263"/>
    </row>
    <row r="29" spans="1:27" ht="15.75" customHeight="1">
      <c r="A29" s="350"/>
      <c r="B29" s="275"/>
      <c r="C29" s="369" t="s">
        <v>279</v>
      </c>
      <c r="D29" s="534"/>
      <c r="E29" s="429">
        <v>1000</v>
      </c>
      <c r="F29" s="265"/>
      <c r="G29" s="265"/>
      <c r="H29" s="269"/>
      <c r="I29" s="265"/>
      <c r="J29" s="276"/>
      <c r="K29" s="276"/>
      <c r="L29" s="269"/>
      <c r="M29" s="265"/>
      <c r="N29" s="265"/>
      <c r="O29" s="265"/>
      <c r="P29" s="265"/>
      <c r="Q29" s="269"/>
      <c r="R29" s="265"/>
      <c r="S29" s="265"/>
      <c r="T29" s="265"/>
      <c r="U29" s="265"/>
      <c r="V29" s="265"/>
      <c r="W29" s="265"/>
      <c r="X29" s="263"/>
      <c r="Y29" s="263"/>
      <c r="Z29" s="263"/>
      <c r="AA29" s="263"/>
    </row>
    <row r="30" spans="1:27" ht="15.75" customHeight="1">
      <c r="A30" s="350"/>
      <c r="B30" s="275"/>
      <c r="C30" s="440" t="s">
        <v>280</v>
      </c>
      <c r="D30" s="455"/>
      <c r="E30" s="445">
        <v>10000</v>
      </c>
      <c r="F30" s="265"/>
      <c r="G30" s="265"/>
      <c r="H30" s="269"/>
      <c r="I30" s="265"/>
      <c r="J30" s="276"/>
      <c r="K30" s="276"/>
      <c r="L30" s="269"/>
      <c r="M30" s="265"/>
      <c r="N30" s="265"/>
      <c r="O30" s="265"/>
      <c r="P30" s="265"/>
      <c r="Q30" s="269"/>
      <c r="R30" s="265"/>
      <c r="S30" s="265"/>
      <c r="T30" s="265"/>
      <c r="U30" s="265"/>
      <c r="V30" s="265"/>
      <c r="W30" s="265"/>
      <c r="X30" s="263"/>
      <c r="Y30" s="263"/>
      <c r="Z30" s="263"/>
      <c r="AA30" s="263"/>
    </row>
    <row r="31" spans="1:27" ht="15.75" customHeight="1">
      <c r="A31" s="350"/>
      <c r="B31" s="275"/>
      <c r="C31" s="356"/>
      <c r="D31" s="406"/>
      <c r="E31" s="274"/>
      <c r="F31" s="265"/>
      <c r="G31" s="265"/>
      <c r="H31" s="269"/>
      <c r="I31" s="265"/>
      <c r="J31" s="265"/>
      <c r="K31" s="265"/>
      <c r="L31" s="269"/>
      <c r="M31" s="265"/>
      <c r="N31" s="265"/>
      <c r="O31" s="265"/>
      <c r="P31" s="265"/>
      <c r="Q31" s="269"/>
      <c r="R31" s="265"/>
      <c r="S31" s="265"/>
      <c r="T31" s="265"/>
      <c r="U31" s="265"/>
      <c r="V31" s="265"/>
      <c r="W31" s="265"/>
      <c r="X31" s="263"/>
      <c r="Y31" s="263"/>
      <c r="Z31" s="263"/>
      <c r="AA31" s="263"/>
    </row>
    <row r="32" spans="1:27" ht="72">
      <c r="A32" s="350">
        <v>3.2</v>
      </c>
      <c r="B32" s="275" t="s">
        <v>181</v>
      </c>
      <c r="C32" s="369" t="s">
        <v>180</v>
      </c>
      <c r="D32" s="532" t="s">
        <v>196</v>
      </c>
      <c r="E32" s="429"/>
      <c r="F32" s="265"/>
      <c r="G32" s="265" t="s">
        <v>159</v>
      </c>
      <c r="H32" s="269"/>
      <c r="I32" s="276"/>
      <c r="J32" s="276"/>
      <c r="K32" s="276"/>
      <c r="L32" s="269"/>
      <c r="M32" s="276"/>
      <c r="N32" s="265"/>
      <c r="O32" s="265"/>
      <c r="P32" s="265"/>
      <c r="Q32" s="269"/>
      <c r="R32" s="265"/>
      <c r="S32" s="265"/>
      <c r="T32" s="265"/>
      <c r="U32" s="265"/>
      <c r="V32" s="265"/>
      <c r="W32" s="265"/>
      <c r="X32" s="263"/>
      <c r="Y32" s="263"/>
      <c r="Z32" s="263"/>
      <c r="AA32" s="263"/>
    </row>
    <row r="33" spans="1:27" ht="31.2">
      <c r="A33" s="350"/>
      <c r="B33" s="275"/>
      <c r="C33" s="369" t="s">
        <v>179</v>
      </c>
      <c r="D33" s="533"/>
      <c r="E33" s="429">
        <v>1000</v>
      </c>
      <c r="F33" s="265"/>
      <c r="G33" s="265"/>
      <c r="H33" s="269"/>
      <c r="I33" s="276"/>
      <c r="J33" s="276"/>
      <c r="K33" s="276"/>
      <c r="L33" s="269"/>
      <c r="M33" s="276"/>
      <c r="N33" s="265"/>
      <c r="O33" s="265"/>
      <c r="P33" s="265"/>
      <c r="Q33" s="269"/>
      <c r="R33" s="265"/>
      <c r="S33" s="265"/>
      <c r="T33" s="265"/>
      <c r="U33" s="265"/>
      <c r="V33" s="265"/>
      <c r="W33" s="265"/>
      <c r="X33" s="263"/>
      <c r="Y33" s="263"/>
      <c r="Z33" s="263"/>
      <c r="AA33" s="263"/>
    </row>
    <row r="34" spans="1:27" ht="15.75" customHeight="1">
      <c r="A34" s="350"/>
      <c r="B34" s="275"/>
      <c r="C34" s="369" t="s">
        <v>178</v>
      </c>
      <c r="D34" s="533"/>
      <c r="E34" s="429">
        <v>1000</v>
      </c>
      <c r="F34" s="265"/>
      <c r="G34" s="265"/>
      <c r="H34" s="269"/>
      <c r="I34" s="276"/>
      <c r="J34" s="276"/>
      <c r="K34" s="276"/>
      <c r="L34" s="269"/>
      <c r="M34" s="276"/>
      <c r="N34" s="265"/>
      <c r="O34" s="265"/>
      <c r="P34" s="265"/>
      <c r="Q34" s="269"/>
      <c r="R34" s="265"/>
      <c r="S34" s="265"/>
      <c r="T34" s="265"/>
      <c r="U34" s="265"/>
      <c r="V34" s="265"/>
      <c r="W34" s="265"/>
      <c r="X34" s="263"/>
      <c r="Y34" s="263"/>
      <c r="Z34" s="263"/>
      <c r="AA34" s="263"/>
    </row>
    <row r="35" spans="1:27" ht="15.75" customHeight="1">
      <c r="A35" s="350"/>
      <c r="B35" s="275"/>
      <c r="C35" s="369" t="s">
        <v>177</v>
      </c>
      <c r="D35" s="533"/>
      <c r="E35" s="429">
        <v>3000</v>
      </c>
      <c r="F35" s="265"/>
      <c r="G35" s="265"/>
      <c r="H35" s="269"/>
      <c r="I35" s="276"/>
      <c r="J35" s="276"/>
      <c r="K35" s="276"/>
      <c r="L35" s="269"/>
      <c r="M35" s="276"/>
      <c r="N35" s="265"/>
      <c r="O35" s="265"/>
      <c r="P35" s="265"/>
      <c r="Q35" s="269"/>
      <c r="R35" s="265"/>
      <c r="S35" s="265"/>
      <c r="T35" s="265"/>
      <c r="U35" s="265"/>
      <c r="V35" s="265"/>
      <c r="W35" s="265"/>
      <c r="X35" s="263"/>
      <c r="Y35" s="263"/>
      <c r="Z35" s="263"/>
      <c r="AA35" s="263"/>
    </row>
    <row r="36" spans="1:27" ht="27" customHeight="1">
      <c r="A36" s="350"/>
      <c r="B36" s="275"/>
      <c r="C36" s="369" t="s">
        <v>176</v>
      </c>
      <c r="D36" s="534"/>
      <c r="E36" s="429">
        <v>2000</v>
      </c>
      <c r="F36" s="265"/>
      <c r="G36" s="265"/>
      <c r="H36" s="269"/>
      <c r="I36" s="276"/>
      <c r="J36" s="276"/>
      <c r="K36" s="276"/>
      <c r="L36" s="269"/>
      <c r="M36" s="276"/>
      <c r="N36" s="265"/>
      <c r="O36" s="265"/>
      <c r="P36" s="265"/>
      <c r="Q36" s="269"/>
      <c r="R36" s="265"/>
      <c r="S36" s="265"/>
      <c r="T36" s="265"/>
      <c r="U36" s="265"/>
      <c r="V36" s="265"/>
      <c r="W36" s="265"/>
      <c r="X36" s="263"/>
      <c r="Y36" s="263"/>
      <c r="Z36" s="263"/>
      <c r="AA36" s="263"/>
    </row>
    <row r="37" spans="1:27" ht="15.75" customHeight="1">
      <c r="A37" s="350"/>
      <c r="B37" s="275"/>
      <c r="C37" s="354"/>
      <c r="D37" s="406"/>
      <c r="E37" s="279"/>
      <c r="F37" s="265"/>
      <c r="G37" s="265"/>
      <c r="H37" s="269"/>
      <c r="I37" s="265"/>
      <c r="J37" s="265"/>
      <c r="K37" s="265"/>
      <c r="L37" s="269"/>
      <c r="M37" s="265"/>
      <c r="N37" s="439"/>
      <c r="O37" s="439"/>
      <c r="P37" s="439"/>
      <c r="Q37" s="269"/>
      <c r="R37" s="265"/>
      <c r="S37" s="265"/>
      <c r="T37" s="265"/>
      <c r="U37" s="265"/>
      <c r="V37" s="265"/>
      <c r="W37" s="265"/>
      <c r="X37" s="263"/>
      <c r="Y37" s="263"/>
      <c r="Z37" s="263"/>
      <c r="AA37" s="263"/>
    </row>
    <row r="38" spans="1:27" ht="57.6">
      <c r="A38" s="350">
        <v>3.3</v>
      </c>
      <c r="B38" s="275" t="s">
        <v>197</v>
      </c>
      <c r="C38" s="369" t="s">
        <v>175</v>
      </c>
      <c r="D38" s="532" t="s">
        <v>198</v>
      </c>
      <c r="E38" s="277"/>
      <c r="F38" s="265"/>
      <c r="G38" s="265" t="s">
        <v>159</v>
      </c>
      <c r="H38" s="269"/>
      <c r="I38" s="276"/>
      <c r="J38" s="276"/>
      <c r="K38" s="276"/>
      <c r="L38" s="269"/>
      <c r="M38" s="407"/>
      <c r="N38" s="407"/>
      <c r="O38" s="407"/>
      <c r="P38" s="407"/>
      <c r="Q38" s="269"/>
      <c r="R38" s="407"/>
      <c r="S38" s="407"/>
      <c r="T38" s="407"/>
      <c r="U38" s="407"/>
      <c r="V38" s="407"/>
      <c r="W38" s="265"/>
      <c r="X38" s="263"/>
      <c r="Y38" s="263"/>
      <c r="Z38" s="263"/>
      <c r="AA38" s="263"/>
    </row>
    <row r="39" spans="1:27" ht="15.75" customHeight="1">
      <c r="A39" s="350"/>
      <c r="B39" s="275"/>
      <c r="C39" s="369" t="s">
        <v>267</v>
      </c>
      <c r="D39" s="533"/>
      <c r="E39" s="277">
        <v>2000</v>
      </c>
      <c r="F39" s="265"/>
      <c r="G39" s="265"/>
      <c r="H39" s="269"/>
      <c r="I39" s="276"/>
      <c r="J39" s="276"/>
      <c r="K39" s="276"/>
      <c r="L39" s="269"/>
      <c r="M39" s="407"/>
      <c r="N39" s="407"/>
      <c r="O39" s="407"/>
      <c r="P39" s="407"/>
      <c r="Q39" s="269"/>
      <c r="R39" s="407"/>
      <c r="S39" s="407"/>
      <c r="T39" s="407"/>
      <c r="U39" s="407"/>
      <c r="V39" s="407"/>
      <c r="W39" s="265"/>
      <c r="X39" s="263"/>
      <c r="Y39" s="263"/>
      <c r="Z39" s="263"/>
      <c r="AA39" s="263"/>
    </row>
    <row r="40" spans="1:27" ht="15.75" customHeight="1">
      <c r="A40" s="350"/>
      <c r="B40" s="275"/>
      <c r="C40" s="369" t="s">
        <v>268</v>
      </c>
      <c r="D40" s="533"/>
      <c r="E40" s="277">
        <v>3000</v>
      </c>
      <c r="F40" s="265"/>
      <c r="G40" s="265"/>
      <c r="H40" s="269"/>
      <c r="I40" s="276"/>
      <c r="J40" s="276"/>
      <c r="K40" s="276"/>
      <c r="L40" s="269"/>
      <c r="M40" s="265"/>
      <c r="N40" s="265"/>
      <c r="O40" s="265"/>
      <c r="P40" s="407"/>
      <c r="Q40" s="269"/>
      <c r="R40" s="407"/>
      <c r="S40" s="407"/>
      <c r="T40" s="407"/>
      <c r="U40" s="407"/>
      <c r="V40" s="407"/>
      <c r="W40" s="265"/>
      <c r="X40" s="263"/>
      <c r="Y40" s="263"/>
      <c r="Z40" s="263"/>
      <c r="AA40" s="263"/>
    </row>
    <row r="41" spans="1:27" ht="15.75" customHeight="1">
      <c r="A41" s="350"/>
      <c r="B41" s="275"/>
      <c r="C41" s="354"/>
      <c r="D41" s="405"/>
      <c r="E41" s="277"/>
      <c r="F41" s="265"/>
      <c r="G41" s="265"/>
      <c r="H41" s="269"/>
      <c r="I41" s="265"/>
      <c r="J41" s="265"/>
      <c r="K41" s="265"/>
      <c r="L41" s="269"/>
      <c r="M41" s="439"/>
      <c r="N41" s="439"/>
      <c r="O41" s="439"/>
      <c r="P41" s="439"/>
      <c r="Q41" s="269"/>
      <c r="R41" s="439"/>
      <c r="S41" s="439"/>
      <c r="T41" s="439"/>
      <c r="U41" s="439"/>
      <c r="V41" s="439"/>
      <c r="W41" s="265"/>
      <c r="X41" s="263"/>
      <c r="Y41" s="263"/>
      <c r="Z41" s="263"/>
      <c r="AA41" s="263"/>
    </row>
    <row r="42" spans="1:27" ht="63" customHeight="1">
      <c r="A42" s="350">
        <v>3.4</v>
      </c>
      <c r="B42" s="275" t="s">
        <v>199</v>
      </c>
      <c r="C42" s="369" t="s">
        <v>174</v>
      </c>
      <c r="D42" s="539" t="s">
        <v>200</v>
      </c>
      <c r="E42" s="429"/>
      <c r="F42" s="265"/>
      <c r="G42" s="265" t="s">
        <v>159</v>
      </c>
      <c r="H42" s="269"/>
      <c r="I42" s="439"/>
      <c r="J42" s="276"/>
      <c r="K42" s="276"/>
      <c r="L42" s="269"/>
      <c r="M42" s="276"/>
      <c r="N42" s="265"/>
      <c r="O42" s="265"/>
      <c r="P42" s="265"/>
      <c r="Q42" s="269"/>
      <c r="R42" s="265"/>
      <c r="S42" s="265"/>
      <c r="T42" s="439"/>
      <c r="U42" s="439"/>
      <c r="V42" s="439"/>
      <c r="W42" s="265"/>
      <c r="X42" s="263"/>
      <c r="Y42" s="263"/>
      <c r="Z42" s="263"/>
      <c r="AA42" s="263"/>
    </row>
    <row r="43" spans="1:27" ht="63" customHeight="1">
      <c r="A43" s="350"/>
      <c r="B43" s="275"/>
      <c r="C43" s="369" t="s">
        <v>173</v>
      </c>
      <c r="D43" s="540"/>
      <c r="E43" s="429">
        <v>1000</v>
      </c>
      <c r="F43" s="265"/>
      <c r="G43" s="265"/>
      <c r="H43" s="269"/>
      <c r="I43" s="407"/>
      <c r="J43" s="276"/>
      <c r="K43" s="276"/>
      <c r="L43" s="269"/>
      <c r="M43" s="276"/>
      <c r="N43" s="265"/>
      <c r="O43" s="265"/>
      <c r="P43" s="265"/>
      <c r="Q43" s="269"/>
      <c r="R43" s="407"/>
      <c r="S43" s="407"/>
      <c r="T43" s="407"/>
      <c r="U43" s="407"/>
      <c r="V43" s="407"/>
      <c r="W43" s="265"/>
      <c r="X43" s="263"/>
      <c r="Y43" s="263"/>
      <c r="Z43" s="263"/>
      <c r="AA43" s="263"/>
    </row>
    <row r="44" spans="1:27" ht="15.75" customHeight="1">
      <c r="A44" s="350"/>
      <c r="B44" s="275"/>
      <c r="C44" s="369" t="s">
        <v>172</v>
      </c>
      <c r="D44" s="540"/>
      <c r="E44" s="429"/>
      <c r="F44" s="265"/>
      <c r="G44" s="265"/>
      <c r="H44" s="269"/>
      <c r="I44" s="407"/>
      <c r="J44" s="276"/>
      <c r="K44" s="276"/>
      <c r="L44" s="269"/>
      <c r="M44" s="276"/>
      <c r="N44" s="265"/>
      <c r="O44" s="265"/>
      <c r="P44" s="265"/>
      <c r="Q44" s="269"/>
      <c r="R44" s="265"/>
      <c r="S44" s="265"/>
      <c r="T44" s="407"/>
      <c r="U44" s="407"/>
      <c r="V44" s="407"/>
      <c r="W44" s="265"/>
      <c r="X44" s="263"/>
      <c r="Y44" s="263"/>
      <c r="Z44" s="263"/>
      <c r="AA44" s="263"/>
    </row>
    <row r="45" spans="1:27" ht="15.75" customHeight="1">
      <c r="A45" s="350"/>
      <c r="B45" s="275"/>
      <c r="C45" s="369" t="s">
        <v>247</v>
      </c>
      <c r="D45" s="541"/>
      <c r="E45" s="429">
        <v>10000</v>
      </c>
      <c r="F45" s="265"/>
      <c r="G45" s="265"/>
      <c r="H45" s="269"/>
      <c r="I45" s="407"/>
      <c r="J45" s="276"/>
      <c r="K45" s="276"/>
      <c r="L45" s="269"/>
      <c r="M45" s="276"/>
      <c r="N45" s="265"/>
      <c r="O45" s="265"/>
      <c r="P45" s="265"/>
      <c r="Q45" s="269"/>
      <c r="R45" s="265"/>
      <c r="S45" s="265"/>
      <c r="T45" s="407"/>
      <c r="U45" s="407"/>
      <c r="V45" s="407"/>
      <c r="W45" s="265"/>
      <c r="X45" s="263"/>
      <c r="Y45" s="263"/>
      <c r="Z45" s="263"/>
      <c r="AA45" s="263"/>
    </row>
    <row r="46" spans="1:27" ht="15.75" customHeight="1">
      <c r="A46" s="350"/>
      <c r="B46" s="275"/>
      <c r="C46" s="356"/>
      <c r="D46" s="406"/>
      <c r="E46" s="274"/>
      <c r="F46" s="265"/>
      <c r="G46" s="265"/>
      <c r="H46" s="269"/>
      <c r="I46" s="265"/>
      <c r="J46" s="265"/>
      <c r="K46" s="265"/>
      <c r="L46" s="269"/>
      <c r="M46" s="265"/>
      <c r="N46" s="265"/>
      <c r="O46" s="265"/>
      <c r="P46" s="265"/>
      <c r="Q46" s="269"/>
      <c r="R46" s="265"/>
      <c r="S46" s="265"/>
      <c r="T46" s="265"/>
      <c r="U46" s="265"/>
      <c r="V46" s="265"/>
      <c r="W46" s="265"/>
      <c r="X46" s="263"/>
      <c r="Y46" s="263"/>
      <c r="Z46" s="263"/>
      <c r="AA46" s="263"/>
    </row>
    <row r="47" spans="1:27" ht="31.2">
      <c r="A47" s="350">
        <v>3.5</v>
      </c>
      <c r="B47" s="275" t="s">
        <v>269</v>
      </c>
      <c r="C47" s="369" t="s">
        <v>270</v>
      </c>
      <c r="D47" s="369"/>
      <c r="E47" s="429">
        <v>3000</v>
      </c>
      <c r="F47" s="265"/>
      <c r="G47" s="265"/>
      <c r="H47" s="269"/>
      <c r="I47" s="276"/>
      <c r="J47" s="276"/>
      <c r="K47" s="276"/>
      <c r="L47" s="269"/>
      <c r="M47" s="265"/>
      <c r="N47" s="265"/>
      <c r="O47" s="265"/>
      <c r="P47" s="265"/>
      <c r="Q47" s="269"/>
      <c r="R47" s="265"/>
      <c r="S47" s="265"/>
      <c r="T47" s="407"/>
      <c r="U47" s="407"/>
      <c r="V47" s="407"/>
      <c r="W47" s="265"/>
      <c r="X47" s="263"/>
      <c r="Y47" s="263"/>
      <c r="Z47" s="263"/>
      <c r="AA47" s="263"/>
    </row>
    <row r="48" spans="1:27" ht="15.75" customHeight="1">
      <c r="A48" s="350"/>
      <c r="B48" s="275"/>
      <c r="C48" s="369" t="s">
        <v>271</v>
      </c>
      <c r="D48" s="405"/>
      <c r="E48" s="429">
        <v>4000</v>
      </c>
      <c r="F48" s="265"/>
      <c r="G48" s="265"/>
      <c r="H48" s="269"/>
      <c r="I48" s="276"/>
      <c r="J48" s="276"/>
      <c r="K48" s="276"/>
      <c r="L48" s="269"/>
      <c r="M48" s="265"/>
      <c r="N48" s="265"/>
      <c r="O48" s="265"/>
      <c r="P48" s="265"/>
      <c r="Q48" s="269"/>
      <c r="R48" s="265"/>
      <c r="S48" s="265"/>
      <c r="T48" s="407"/>
      <c r="U48" s="407"/>
      <c r="V48" s="407"/>
      <c r="W48" s="265"/>
      <c r="X48" s="263"/>
      <c r="Y48" s="263"/>
      <c r="Z48" s="263"/>
      <c r="AA48" s="263"/>
    </row>
    <row r="49" spans="1:27" ht="15.75" customHeight="1">
      <c r="A49" s="350"/>
      <c r="B49" s="275"/>
      <c r="C49" s="354"/>
      <c r="D49" s="405"/>
      <c r="E49" s="277"/>
      <c r="F49" s="265"/>
      <c r="G49" s="265"/>
      <c r="H49" s="269"/>
      <c r="I49" s="265"/>
      <c r="J49" s="265"/>
      <c r="K49" s="265"/>
      <c r="L49" s="269"/>
      <c r="M49" s="265"/>
      <c r="N49" s="265"/>
      <c r="O49" s="265"/>
      <c r="P49" s="439"/>
      <c r="Q49" s="269"/>
      <c r="R49" s="439"/>
      <c r="S49" s="439"/>
      <c r="T49" s="439"/>
      <c r="U49" s="265"/>
      <c r="V49" s="265"/>
      <c r="W49" s="265"/>
      <c r="X49" s="263"/>
      <c r="Y49" s="263"/>
      <c r="Z49" s="263"/>
      <c r="AA49" s="263"/>
    </row>
    <row r="50" spans="1:27" ht="31.2">
      <c r="A50" s="350">
        <v>3.6</v>
      </c>
      <c r="B50" s="275" t="s">
        <v>272</v>
      </c>
      <c r="C50" s="369" t="s">
        <v>248</v>
      </c>
      <c r="D50" s="369"/>
      <c r="E50" s="429">
        <v>8000</v>
      </c>
      <c r="F50" s="265"/>
      <c r="G50" s="265"/>
      <c r="H50" s="269"/>
      <c r="I50" s="276"/>
      <c r="J50" s="276"/>
      <c r="K50" s="276"/>
      <c r="L50" s="269"/>
      <c r="M50" s="265"/>
      <c r="N50" s="265"/>
      <c r="O50" s="265"/>
      <c r="P50" s="407"/>
      <c r="Q50" s="269"/>
      <c r="R50" s="407"/>
      <c r="S50" s="407"/>
      <c r="T50" s="407"/>
      <c r="U50" s="265"/>
      <c r="V50" s="265"/>
      <c r="W50" s="265"/>
      <c r="X50" s="263"/>
      <c r="Y50" s="263"/>
      <c r="Z50" s="263"/>
      <c r="AA50" s="263"/>
    </row>
    <row r="51" spans="1:27" ht="15.75" customHeight="1">
      <c r="A51" s="350"/>
      <c r="B51" s="275"/>
      <c r="C51" s="354"/>
      <c r="D51" s="405"/>
      <c r="E51" s="277"/>
      <c r="F51" s="265"/>
      <c r="G51" s="265"/>
      <c r="H51" s="269"/>
      <c r="I51" s="265"/>
      <c r="J51" s="265"/>
      <c r="K51" s="265"/>
      <c r="L51" s="269"/>
      <c r="M51" s="265"/>
      <c r="N51" s="407"/>
      <c r="O51" s="407"/>
      <c r="P51" s="439"/>
      <c r="Q51" s="269"/>
      <c r="R51" s="439"/>
      <c r="S51" s="439"/>
      <c r="T51" s="265"/>
      <c r="U51" s="265"/>
      <c r="V51" s="265"/>
      <c r="W51" s="265"/>
      <c r="X51" s="263"/>
      <c r="Y51" s="263"/>
      <c r="Z51" s="263"/>
      <c r="AA51" s="263"/>
    </row>
    <row r="52" spans="1:27" ht="62.4">
      <c r="A52" s="350">
        <v>4.0999999999999996</v>
      </c>
      <c r="B52" s="275" t="s">
        <v>171</v>
      </c>
      <c r="C52" s="369" t="s">
        <v>249</v>
      </c>
      <c r="D52" s="369" t="s">
        <v>250</v>
      </c>
      <c r="E52" s="429">
        <v>4000</v>
      </c>
      <c r="F52" s="265"/>
      <c r="G52" s="265" t="s">
        <v>159</v>
      </c>
      <c r="H52" s="269"/>
      <c r="I52" s="265"/>
      <c r="J52" s="276"/>
      <c r="K52" s="276"/>
      <c r="L52" s="269"/>
      <c r="M52" s="276"/>
      <c r="N52" s="265"/>
      <c r="O52" s="265"/>
      <c r="P52" s="265"/>
      <c r="Q52" s="269"/>
      <c r="R52" s="265"/>
      <c r="S52" s="265"/>
      <c r="T52" s="407"/>
      <c r="U52" s="407"/>
      <c r="V52" s="407"/>
      <c r="W52" s="265"/>
      <c r="X52" s="263"/>
      <c r="Y52" s="263"/>
      <c r="Z52" s="263"/>
      <c r="AA52" s="263"/>
    </row>
    <row r="53" spans="1:27" ht="15.75" customHeight="1">
      <c r="A53" s="350"/>
      <c r="B53" s="275"/>
      <c r="C53" s="369" t="s">
        <v>273</v>
      </c>
      <c r="D53" s="369" t="s">
        <v>251</v>
      </c>
      <c r="E53" s="429">
        <v>10000</v>
      </c>
      <c r="F53" s="265"/>
      <c r="G53" s="265"/>
      <c r="H53" s="269"/>
      <c r="I53" s="276"/>
      <c r="J53" s="276"/>
      <c r="K53" s="276"/>
      <c r="L53" s="269"/>
      <c r="M53" s="265"/>
      <c r="N53" s="265"/>
      <c r="O53" s="265"/>
      <c r="P53" s="439"/>
      <c r="Q53" s="269"/>
      <c r="R53" s="439"/>
      <c r="S53" s="439"/>
      <c r="T53" s="407"/>
      <c r="U53" s="407"/>
      <c r="V53" s="407"/>
      <c r="W53" s="265"/>
      <c r="X53" s="263"/>
      <c r="Y53" s="263"/>
      <c r="Z53" s="263"/>
      <c r="AA53" s="263"/>
    </row>
    <row r="54" spans="1:27" ht="15.75" customHeight="1">
      <c r="A54" s="350"/>
      <c r="B54" s="275"/>
      <c r="C54" s="369" t="s">
        <v>274</v>
      </c>
      <c r="D54" s="369"/>
      <c r="E54" s="429">
        <v>5000</v>
      </c>
      <c r="F54" s="265"/>
      <c r="G54" s="265"/>
      <c r="H54" s="269"/>
      <c r="I54" s="276"/>
      <c r="J54" s="276"/>
      <c r="K54" s="276"/>
      <c r="L54" s="269"/>
      <c r="M54" s="265"/>
      <c r="N54" s="265"/>
      <c r="O54" s="265"/>
      <c r="P54" s="439"/>
      <c r="Q54" s="269"/>
      <c r="R54" s="439"/>
      <c r="S54" s="439"/>
      <c r="T54" s="407"/>
      <c r="U54" s="407"/>
      <c r="V54" s="407"/>
      <c r="W54" s="265"/>
      <c r="X54" s="263"/>
      <c r="Y54" s="263"/>
      <c r="Z54" s="263"/>
      <c r="AA54" s="263"/>
    </row>
    <row r="55" spans="1:27" ht="15.75" customHeight="1">
      <c r="A55" s="350"/>
      <c r="B55" s="275"/>
      <c r="C55" s="356"/>
      <c r="D55" s="406"/>
      <c r="E55" s="274"/>
      <c r="F55" s="265"/>
      <c r="G55" s="265"/>
      <c r="H55" s="269"/>
      <c r="I55" s="407"/>
      <c r="J55" s="407"/>
      <c r="K55" s="407"/>
      <c r="L55" s="269"/>
      <c r="M55" s="265"/>
      <c r="N55" s="265"/>
      <c r="O55" s="265"/>
      <c r="P55" s="265"/>
      <c r="Q55" s="269"/>
      <c r="R55" s="265"/>
      <c r="S55" s="265"/>
      <c r="T55" s="265"/>
      <c r="U55" s="265"/>
      <c r="V55" s="265"/>
      <c r="W55" s="265"/>
      <c r="X55" s="263"/>
      <c r="Y55" s="263"/>
      <c r="Z55" s="263"/>
      <c r="AA55" s="263"/>
    </row>
    <row r="56" spans="1:27" ht="43.2">
      <c r="A56" s="350">
        <v>4.2</v>
      </c>
      <c r="B56" s="275" t="s">
        <v>170</v>
      </c>
      <c r="C56" s="369" t="s">
        <v>275</v>
      </c>
      <c r="D56" s="369" t="s">
        <v>201</v>
      </c>
      <c r="E56" s="429">
        <v>500</v>
      </c>
      <c r="F56" s="265"/>
      <c r="G56" s="265" t="s">
        <v>276</v>
      </c>
      <c r="H56" s="269"/>
      <c r="I56" s="265"/>
      <c r="J56" s="276"/>
      <c r="K56" s="276"/>
      <c r="L56" s="269"/>
      <c r="M56" s="276"/>
      <c r="N56" s="265"/>
      <c r="O56" s="265"/>
      <c r="P56" s="265"/>
      <c r="Q56" s="269"/>
      <c r="R56" s="265"/>
      <c r="S56" s="265"/>
      <c r="T56" s="265"/>
      <c r="U56" s="265"/>
      <c r="V56" s="265"/>
      <c r="W56" s="265"/>
      <c r="X56" s="263"/>
      <c r="Y56" s="263"/>
      <c r="Z56" s="263"/>
      <c r="AA56" s="263"/>
    </row>
    <row r="57" spans="1:27" ht="15.75" customHeight="1">
      <c r="A57" s="350"/>
      <c r="B57" s="275"/>
      <c r="C57" s="369" t="s">
        <v>252</v>
      </c>
      <c r="D57" s="405"/>
      <c r="E57" s="429">
        <v>2000</v>
      </c>
      <c r="F57" s="265"/>
      <c r="G57" s="265"/>
      <c r="H57" s="269"/>
      <c r="I57" s="265"/>
      <c r="J57" s="276"/>
      <c r="K57" s="276"/>
      <c r="L57" s="269"/>
      <c r="M57" s="276"/>
      <c r="N57" s="265"/>
      <c r="O57" s="265"/>
      <c r="P57" s="265"/>
      <c r="Q57" s="269"/>
      <c r="R57" s="265"/>
      <c r="S57" s="265"/>
      <c r="T57" s="265"/>
      <c r="U57" s="265"/>
      <c r="V57" s="265"/>
      <c r="W57" s="265"/>
      <c r="X57" s="263"/>
      <c r="Y57" s="263"/>
      <c r="Z57" s="263"/>
      <c r="AA57" s="263"/>
    </row>
    <row r="58" spans="1:27" ht="15.75" customHeight="1">
      <c r="A58" s="350"/>
      <c r="B58" s="275"/>
      <c r="C58" s="369" t="s">
        <v>253</v>
      </c>
      <c r="D58" s="405"/>
      <c r="E58" s="429">
        <v>2000</v>
      </c>
      <c r="F58" s="265"/>
      <c r="G58" s="265"/>
      <c r="H58" s="269"/>
      <c r="I58" s="265"/>
      <c r="J58" s="276"/>
      <c r="K58" s="276"/>
      <c r="L58" s="269"/>
      <c r="M58" s="276"/>
      <c r="N58" s="265"/>
      <c r="O58" s="265"/>
      <c r="P58" s="265"/>
      <c r="Q58" s="269"/>
      <c r="R58" s="265"/>
      <c r="S58" s="265"/>
      <c r="T58" s="265"/>
      <c r="U58" s="265"/>
      <c r="V58" s="265"/>
      <c r="W58" s="265"/>
      <c r="X58" s="263"/>
      <c r="Y58" s="263"/>
      <c r="Z58" s="263"/>
      <c r="AA58" s="263"/>
    </row>
    <row r="59" spans="1:27" ht="15.75" customHeight="1">
      <c r="A59" s="350"/>
      <c r="B59" s="275"/>
      <c r="C59" s="356"/>
      <c r="D59" s="406"/>
      <c r="E59" s="274"/>
      <c r="F59" s="265"/>
      <c r="G59" s="265"/>
      <c r="H59" s="269"/>
      <c r="I59" s="265"/>
      <c r="J59" s="265"/>
      <c r="K59" s="265"/>
      <c r="L59" s="269"/>
      <c r="M59" s="265"/>
      <c r="N59" s="265"/>
      <c r="O59" s="265"/>
      <c r="P59" s="265"/>
      <c r="Q59" s="269"/>
      <c r="R59" s="265"/>
      <c r="S59" s="265"/>
      <c r="T59" s="265"/>
      <c r="U59" s="265"/>
      <c r="V59" s="265"/>
      <c r="W59" s="265"/>
      <c r="X59" s="263"/>
      <c r="Y59" s="263"/>
      <c r="Z59" s="263"/>
      <c r="AA59" s="263"/>
    </row>
    <row r="60" spans="1:27" ht="72">
      <c r="A60" s="350">
        <v>4.3</v>
      </c>
      <c r="B60" s="275" t="s">
        <v>169</v>
      </c>
      <c r="C60" s="369" t="s">
        <v>254</v>
      </c>
      <c r="D60" s="532" t="s">
        <v>202</v>
      </c>
      <c r="E60" s="429">
        <v>1000</v>
      </c>
      <c r="F60" s="265"/>
      <c r="G60" s="265" t="s">
        <v>209</v>
      </c>
      <c r="H60" s="269"/>
      <c r="I60" s="265"/>
      <c r="J60" s="276"/>
      <c r="K60" s="276"/>
      <c r="L60" s="269"/>
      <c r="M60" s="265"/>
      <c r="N60" s="265"/>
      <c r="O60" s="265"/>
      <c r="P60" s="265"/>
      <c r="Q60" s="269"/>
      <c r="R60" s="265"/>
      <c r="S60" s="265"/>
      <c r="T60" s="265"/>
      <c r="U60" s="265"/>
      <c r="V60" s="265"/>
      <c r="W60" s="265"/>
      <c r="X60" s="263"/>
      <c r="Y60" s="263"/>
      <c r="Z60" s="263"/>
      <c r="AA60" s="263"/>
    </row>
    <row r="61" spans="1:27" ht="15.75" customHeight="1">
      <c r="A61" s="350"/>
      <c r="B61" s="275"/>
      <c r="C61" s="369" t="s">
        <v>277</v>
      </c>
      <c r="D61" s="533"/>
      <c r="E61" s="429">
        <v>2000</v>
      </c>
      <c r="F61" s="265"/>
      <c r="G61" s="265"/>
      <c r="H61" s="269"/>
      <c r="I61" s="265"/>
      <c r="J61" s="276"/>
      <c r="K61" s="276"/>
      <c r="L61" s="269"/>
      <c r="M61" s="265"/>
      <c r="N61" s="265"/>
      <c r="O61" s="265"/>
      <c r="P61" s="265"/>
      <c r="Q61" s="269"/>
      <c r="R61" s="265"/>
      <c r="S61" s="265"/>
      <c r="T61" s="265"/>
      <c r="U61" s="265"/>
      <c r="V61" s="265"/>
      <c r="W61" s="265"/>
      <c r="X61" s="263"/>
      <c r="Y61" s="263"/>
      <c r="Z61" s="263"/>
      <c r="AA61" s="263"/>
    </row>
    <row r="62" spans="1:27" ht="15.75" customHeight="1">
      <c r="A62" s="350"/>
      <c r="B62" s="275"/>
      <c r="C62" s="356"/>
      <c r="D62" s="406"/>
      <c r="E62" s="274"/>
      <c r="F62" s="265"/>
      <c r="G62" s="265"/>
      <c r="H62" s="269"/>
      <c r="I62" s="265"/>
      <c r="J62" s="265"/>
      <c r="K62" s="265"/>
      <c r="L62" s="269"/>
      <c r="M62" s="265"/>
      <c r="N62" s="265"/>
      <c r="O62" s="265"/>
      <c r="P62" s="407"/>
      <c r="Q62" s="269"/>
      <c r="R62" s="407"/>
      <c r="S62" s="407"/>
      <c r="T62" s="265"/>
      <c r="U62" s="265"/>
      <c r="V62" s="265"/>
      <c r="W62" s="265"/>
      <c r="X62" s="263"/>
      <c r="Y62" s="263"/>
      <c r="Z62" s="263"/>
      <c r="AA62" s="263"/>
    </row>
    <row r="63" spans="1:27" ht="31.2">
      <c r="A63" s="350">
        <v>4.4000000000000004</v>
      </c>
      <c r="B63" s="275" t="s">
        <v>256</v>
      </c>
      <c r="C63" s="369" t="s">
        <v>203</v>
      </c>
      <c r="D63" s="405"/>
      <c r="E63" s="429"/>
      <c r="F63" s="265"/>
      <c r="G63" s="265" t="s">
        <v>159</v>
      </c>
      <c r="H63" s="269"/>
      <c r="I63" s="265"/>
      <c r="J63" s="265"/>
      <c r="K63" s="276"/>
      <c r="L63" s="269"/>
      <c r="M63" s="265"/>
      <c r="N63" s="265"/>
      <c r="O63" s="265"/>
      <c r="P63" s="265"/>
      <c r="Q63" s="269"/>
      <c r="R63" s="265"/>
      <c r="S63" s="265"/>
      <c r="T63" s="265"/>
      <c r="U63" s="265"/>
      <c r="V63" s="265"/>
      <c r="W63" s="265"/>
      <c r="X63" s="263"/>
      <c r="Y63" s="263"/>
      <c r="Z63" s="263"/>
      <c r="AA63" s="263"/>
    </row>
    <row r="64" spans="1:27" ht="15.75" customHeight="1">
      <c r="A64" s="350"/>
      <c r="B64" s="275"/>
      <c r="C64" s="369" t="s">
        <v>204</v>
      </c>
      <c r="D64" s="405"/>
      <c r="E64" s="429"/>
      <c r="F64" s="265"/>
      <c r="G64" s="265"/>
      <c r="H64" s="269"/>
      <c r="I64" s="265"/>
      <c r="J64" s="265"/>
      <c r="K64" s="276"/>
      <c r="L64" s="269"/>
      <c r="M64" s="265"/>
      <c r="N64" s="265"/>
      <c r="O64" s="265"/>
      <c r="P64" s="265"/>
      <c r="Q64" s="269"/>
      <c r="R64" s="265"/>
      <c r="S64" s="265"/>
      <c r="T64" s="265"/>
      <c r="U64" s="265"/>
      <c r="V64" s="265"/>
      <c r="W64" s="265"/>
      <c r="X64" s="263"/>
      <c r="Y64" s="263"/>
      <c r="Z64" s="263"/>
      <c r="AA64" s="263"/>
    </row>
    <row r="65" spans="1:27" ht="15.75" customHeight="1">
      <c r="A65" s="350"/>
      <c r="B65" s="275"/>
      <c r="C65" s="369" t="s">
        <v>168</v>
      </c>
      <c r="D65" s="405"/>
      <c r="E65" s="429">
        <v>1000</v>
      </c>
      <c r="F65" s="265"/>
      <c r="G65" s="265"/>
      <c r="H65" s="269"/>
      <c r="I65" s="265"/>
      <c r="J65" s="265"/>
      <c r="K65" s="276"/>
      <c r="L65" s="269"/>
      <c r="M65" s="265"/>
      <c r="N65" s="265"/>
      <c r="O65" s="265"/>
      <c r="P65" s="265"/>
      <c r="Q65" s="269"/>
      <c r="R65" s="265"/>
      <c r="S65" s="265"/>
      <c r="T65" s="265"/>
      <c r="U65" s="265"/>
      <c r="V65" s="265"/>
      <c r="W65" s="265"/>
      <c r="X65" s="263"/>
      <c r="Y65" s="263"/>
      <c r="Z65" s="263"/>
      <c r="AA65" s="263"/>
    </row>
    <row r="66" spans="1:27" ht="15.75" customHeight="1">
      <c r="A66" s="350"/>
      <c r="B66" s="275"/>
      <c r="C66" s="442" t="s">
        <v>167</v>
      </c>
      <c r="D66" s="405"/>
      <c r="E66" s="443"/>
      <c r="F66" s="265"/>
      <c r="G66" s="265"/>
      <c r="H66" s="269"/>
      <c r="I66" s="265"/>
      <c r="J66" s="265"/>
      <c r="K66" s="276"/>
      <c r="L66" s="269"/>
      <c r="M66" s="265"/>
      <c r="N66" s="265"/>
      <c r="O66" s="265"/>
      <c r="P66" s="265"/>
      <c r="Q66" s="269"/>
      <c r="R66" s="265"/>
      <c r="S66" s="265"/>
      <c r="T66" s="265"/>
      <c r="U66" s="265"/>
      <c r="V66" s="265"/>
      <c r="W66" s="265"/>
      <c r="X66" s="263"/>
      <c r="Y66" s="263"/>
      <c r="Z66" s="263"/>
      <c r="AA66" s="263"/>
    </row>
    <row r="67" spans="1:27" ht="15.75" customHeight="1">
      <c r="A67" s="350"/>
      <c r="B67" s="275"/>
      <c r="C67" s="442" t="s">
        <v>255</v>
      </c>
      <c r="D67" s="405"/>
      <c r="E67" s="443">
        <v>5000</v>
      </c>
      <c r="F67" s="265"/>
      <c r="G67" s="265"/>
      <c r="H67" s="269"/>
      <c r="I67" s="265"/>
      <c r="J67" s="265"/>
      <c r="K67" s="276"/>
      <c r="L67" s="269"/>
      <c r="M67" s="265"/>
      <c r="N67" s="265"/>
      <c r="O67" s="265"/>
      <c r="P67" s="265"/>
      <c r="Q67" s="269"/>
      <c r="R67" s="265"/>
      <c r="S67" s="265"/>
      <c r="T67" s="265"/>
      <c r="U67" s="265"/>
      <c r="V67" s="265"/>
      <c r="W67" s="265"/>
      <c r="X67" s="263"/>
      <c r="Y67" s="263"/>
      <c r="Z67" s="263"/>
      <c r="AA67" s="263"/>
    </row>
    <row r="68" spans="1:27" ht="15.75" customHeight="1">
      <c r="A68" s="350"/>
      <c r="B68" s="275"/>
      <c r="C68" s="257"/>
      <c r="D68" s="406"/>
      <c r="E68" s="274"/>
      <c r="F68" s="265"/>
      <c r="G68" s="265"/>
      <c r="H68" s="269"/>
      <c r="I68" s="265"/>
      <c r="J68" s="265"/>
      <c r="K68" s="265"/>
      <c r="L68" s="269"/>
      <c r="M68" s="265"/>
      <c r="N68" s="265"/>
      <c r="O68" s="265"/>
      <c r="P68" s="265"/>
      <c r="Q68" s="269"/>
      <c r="R68" s="265"/>
      <c r="S68" s="265"/>
      <c r="T68" s="265"/>
      <c r="U68" s="265"/>
      <c r="V68" s="265"/>
      <c r="W68" s="265"/>
      <c r="X68" s="263"/>
      <c r="Y68" s="263"/>
      <c r="Z68" s="263"/>
      <c r="AA68" s="263"/>
    </row>
    <row r="69" spans="1:27" ht="15.75" customHeight="1">
      <c r="A69" s="350">
        <v>4.5</v>
      </c>
      <c r="B69" s="275" t="s">
        <v>205</v>
      </c>
      <c r="C69" s="369" t="s">
        <v>166</v>
      </c>
      <c r="D69" s="530" t="s">
        <v>206</v>
      </c>
      <c r="E69" s="429">
        <v>500</v>
      </c>
      <c r="F69" s="265"/>
      <c r="G69" s="265" t="s">
        <v>159</v>
      </c>
      <c r="H69" s="269"/>
      <c r="I69" s="439"/>
      <c r="J69" s="276"/>
      <c r="K69" s="276"/>
      <c r="L69" s="269"/>
      <c r="M69" s="276"/>
      <c r="N69" s="265"/>
      <c r="O69" s="265"/>
      <c r="P69" s="265"/>
      <c r="Q69" s="269"/>
      <c r="R69" s="265"/>
      <c r="S69" s="265"/>
      <c r="T69" s="265"/>
      <c r="U69" s="265"/>
      <c r="V69" s="265"/>
      <c r="W69" s="265"/>
      <c r="X69" s="263"/>
      <c r="Y69" s="263"/>
      <c r="Z69" s="263"/>
      <c r="AA69" s="263"/>
    </row>
    <row r="70" spans="1:27" ht="15.75" customHeight="1">
      <c r="A70" s="350"/>
      <c r="B70" s="275"/>
      <c r="C70" s="369" t="s">
        <v>165</v>
      </c>
      <c r="D70" s="538"/>
      <c r="E70" s="429">
        <v>500</v>
      </c>
      <c r="F70" s="265"/>
      <c r="G70" s="265"/>
      <c r="H70" s="269"/>
      <c r="I70" s="439"/>
      <c r="J70" s="276"/>
      <c r="K70" s="276"/>
      <c r="L70" s="269"/>
      <c r="M70" s="276"/>
      <c r="N70" s="265"/>
      <c r="O70" s="265"/>
      <c r="P70" s="265"/>
      <c r="Q70" s="269"/>
      <c r="R70" s="265"/>
      <c r="S70" s="265"/>
      <c r="T70" s="265"/>
      <c r="U70" s="265"/>
      <c r="V70" s="265"/>
      <c r="W70" s="265"/>
      <c r="X70" s="263"/>
      <c r="Y70" s="263"/>
      <c r="Z70" s="263"/>
      <c r="AA70" s="263"/>
    </row>
    <row r="71" spans="1:27" ht="15.75" customHeight="1">
      <c r="A71" s="350"/>
      <c r="B71" s="275"/>
      <c r="C71" s="369" t="s">
        <v>257</v>
      </c>
      <c r="D71" s="538"/>
      <c r="E71" s="429">
        <v>4000</v>
      </c>
      <c r="F71" s="265"/>
      <c r="G71" s="265"/>
      <c r="H71" s="269"/>
      <c r="I71" s="439"/>
      <c r="J71" s="276"/>
      <c r="K71" s="276"/>
      <c r="L71" s="269"/>
      <c r="M71" s="276"/>
      <c r="N71" s="265"/>
      <c r="O71" s="265"/>
      <c r="P71" s="265"/>
      <c r="Q71" s="269"/>
      <c r="R71" s="265"/>
      <c r="S71" s="265"/>
      <c r="T71" s="265"/>
      <c r="U71" s="265"/>
      <c r="V71" s="265"/>
      <c r="W71" s="265"/>
      <c r="X71" s="263"/>
      <c r="Y71" s="263"/>
      <c r="Z71" s="263"/>
      <c r="AA71" s="263"/>
    </row>
    <row r="72" spans="1:27" ht="15.75" customHeight="1">
      <c r="A72" s="350"/>
      <c r="B72" s="275"/>
      <c r="C72" s="356"/>
      <c r="D72" s="455"/>
      <c r="E72" s="274"/>
      <c r="F72" s="265"/>
      <c r="G72" s="265"/>
      <c r="H72" s="269"/>
      <c r="I72" s="265"/>
      <c r="J72" s="265"/>
      <c r="K72" s="265"/>
      <c r="L72" s="269"/>
      <c r="M72" s="265"/>
      <c r="N72" s="265"/>
      <c r="O72" s="265"/>
      <c r="P72" s="265"/>
      <c r="Q72" s="269"/>
      <c r="R72" s="265"/>
      <c r="S72" s="265"/>
      <c r="T72" s="265"/>
      <c r="U72" s="265"/>
      <c r="V72" s="265"/>
      <c r="W72" s="265"/>
      <c r="X72" s="263"/>
      <c r="Y72" s="263"/>
      <c r="Z72" s="263"/>
      <c r="AA72" s="263"/>
    </row>
    <row r="73" spans="1:27" ht="43.2">
      <c r="A73" s="350">
        <v>5.0999999999999996</v>
      </c>
      <c r="B73" s="275" t="s">
        <v>207</v>
      </c>
      <c r="C73" s="442" t="s">
        <v>164</v>
      </c>
      <c r="D73" s="535" t="s">
        <v>208</v>
      </c>
      <c r="E73" s="443"/>
      <c r="F73" s="265"/>
      <c r="G73" s="265" t="s">
        <v>159</v>
      </c>
      <c r="H73" s="269"/>
      <c r="I73" s="407"/>
      <c r="J73" s="276"/>
      <c r="K73" s="276"/>
      <c r="L73" s="269"/>
      <c r="M73" s="439"/>
      <c r="N73" s="265"/>
      <c r="O73" s="439"/>
      <c r="P73" s="407"/>
      <c r="Q73" s="269"/>
      <c r="R73" s="407"/>
      <c r="S73" s="407"/>
      <c r="T73" s="265"/>
      <c r="U73" s="265"/>
      <c r="V73" s="265"/>
      <c r="W73" s="265"/>
      <c r="X73" s="263"/>
      <c r="Y73" s="263"/>
      <c r="Z73" s="263"/>
      <c r="AA73" s="263"/>
    </row>
    <row r="74" spans="1:27" ht="15.75" customHeight="1">
      <c r="A74" s="350"/>
      <c r="B74" s="275"/>
      <c r="C74" s="442" t="s">
        <v>163</v>
      </c>
      <c r="D74" s="536"/>
      <c r="E74" s="443"/>
      <c r="F74" s="265"/>
      <c r="G74" s="265"/>
      <c r="H74" s="269"/>
      <c r="I74" s="407"/>
      <c r="J74" s="276"/>
      <c r="K74" s="276"/>
      <c r="L74" s="269"/>
      <c r="M74" s="439"/>
      <c r="N74" s="265"/>
      <c r="O74" s="439"/>
      <c r="P74" s="407"/>
      <c r="Q74" s="269"/>
      <c r="R74" s="407"/>
      <c r="S74" s="407"/>
      <c r="T74" s="265"/>
      <c r="U74" s="265"/>
      <c r="V74" s="265"/>
      <c r="W74" s="265"/>
      <c r="X74" s="263"/>
      <c r="Y74" s="263"/>
      <c r="Z74" s="263"/>
      <c r="AA74" s="263"/>
    </row>
    <row r="75" spans="1:27" ht="15.75" customHeight="1">
      <c r="A75" s="350"/>
      <c r="B75" s="275"/>
      <c r="C75" s="442" t="s">
        <v>162</v>
      </c>
      <c r="D75" s="536"/>
      <c r="E75" s="443"/>
      <c r="F75" s="265"/>
      <c r="G75" s="265"/>
      <c r="H75" s="269"/>
      <c r="I75" s="407"/>
      <c r="J75" s="276"/>
      <c r="K75" s="276"/>
      <c r="L75" s="269"/>
      <c r="M75" s="439"/>
      <c r="N75" s="265"/>
      <c r="O75" s="439"/>
      <c r="P75" s="407"/>
      <c r="Q75" s="269"/>
      <c r="R75" s="407"/>
      <c r="S75" s="407"/>
      <c r="T75" s="265"/>
      <c r="U75" s="265"/>
      <c r="V75" s="265"/>
      <c r="W75" s="265"/>
      <c r="X75" s="263"/>
      <c r="Y75" s="263"/>
      <c r="Z75" s="263"/>
      <c r="AA75" s="263"/>
    </row>
    <row r="76" spans="1:27" ht="15.75" customHeight="1">
      <c r="A76" s="350"/>
      <c r="B76" s="275"/>
      <c r="C76" s="442" t="s">
        <v>161</v>
      </c>
      <c r="D76" s="537"/>
      <c r="E76" s="443">
        <v>40000</v>
      </c>
      <c r="F76" s="265"/>
      <c r="G76" s="265"/>
      <c r="H76" s="269"/>
      <c r="I76" s="407"/>
      <c r="J76" s="276"/>
      <c r="K76" s="276"/>
      <c r="L76" s="269"/>
      <c r="M76" s="439"/>
      <c r="N76" s="265"/>
      <c r="O76" s="439"/>
      <c r="P76" s="407"/>
      <c r="Q76" s="269"/>
      <c r="R76" s="407"/>
      <c r="S76" s="407"/>
      <c r="T76" s="265"/>
      <c r="U76" s="265"/>
      <c r="V76" s="265"/>
      <c r="W76" s="265"/>
      <c r="X76" s="263"/>
      <c r="Y76" s="263"/>
      <c r="Z76" s="263"/>
      <c r="AA76" s="263"/>
    </row>
    <row r="77" spans="1:27" ht="15.75" customHeight="1">
      <c r="A77" s="350"/>
      <c r="B77" s="275"/>
      <c r="C77" s="354"/>
      <c r="D77" s="278"/>
      <c r="E77" s="277"/>
      <c r="F77" s="265"/>
      <c r="G77" s="265"/>
      <c r="H77" s="269"/>
      <c r="I77" s="265"/>
      <c r="J77" s="265"/>
      <c r="K77" s="265"/>
      <c r="L77" s="269"/>
      <c r="M77" s="439"/>
      <c r="N77" s="439"/>
      <c r="O77" s="439"/>
      <c r="P77" s="407"/>
      <c r="Q77" s="269"/>
      <c r="R77" s="265"/>
      <c r="S77" s="265"/>
      <c r="T77" s="265"/>
      <c r="U77" s="265"/>
      <c r="V77" s="265"/>
      <c r="W77" s="265"/>
      <c r="X77" s="263"/>
      <c r="Y77" s="263"/>
      <c r="Z77" s="263"/>
      <c r="AA77" s="263"/>
    </row>
    <row r="78" spans="1:27" ht="57.6">
      <c r="A78" s="350">
        <v>5.2</v>
      </c>
      <c r="B78" s="275" t="s">
        <v>160</v>
      </c>
      <c r="C78" s="354" t="s">
        <v>186</v>
      </c>
      <c r="D78" s="354"/>
      <c r="E78" s="445">
        <v>2000</v>
      </c>
      <c r="F78" s="265"/>
      <c r="G78" s="163" t="s">
        <v>210</v>
      </c>
      <c r="H78" s="269"/>
      <c r="I78" s="265"/>
      <c r="J78" s="265"/>
      <c r="K78" s="276"/>
      <c r="L78" s="269"/>
      <c r="M78" s="439"/>
      <c r="N78" s="439"/>
      <c r="O78" s="265"/>
      <c r="P78" s="265"/>
      <c r="Q78" s="269"/>
      <c r="R78" s="265"/>
      <c r="S78" s="265"/>
      <c r="T78" s="407"/>
      <c r="U78" s="407"/>
      <c r="V78" s="265"/>
      <c r="W78" s="265"/>
      <c r="X78" s="263"/>
      <c r="Y78" s="263"/>
      <c r="Z78" s="263"/>
      <c r="AA78" s="263"/>
    </row>
    <row r="79" spans="1:27" ht="15.6">
      <c r="A79" s="350"/>
      <c r="B79" s="275"/>
      <c r="C79" s="354"/>
      <c r="D79" s="354"/>
      <c r="E79" s="445"/>
      <c r="F79" s="265"/>
      <c r="G79" s="163"/>
      <c r="H79" s="269"/>
      <c r="I79" s="265"/>
      <c r="J79" s="265"/>
      <c r="K79" s="407"/>
      <c r="L79" s="269"/>
      <c r="M79" s="439"/>
      <c r="N79" s="439"/>
      <c r="O79" s="407"/>
      <c r="P79" s="265"/>
      <c r="Q79" s="269"/>
      <c r="R79" s="265"/>
      <c r="S79" s="407"/>
      <c r="T79" s="407"/>
      <c r="U79" s="407"/>
      <c r="V79" s="407"/>
      <c r="W79" s="265"/>
      <c r="X79" s="263"/>
      <c r="Y79" s="263"/>
      <c r="Z79" s="263"/>
      <c r="AA79" s="263"/>
    </row>
    <row r="80" spans="1:27" ht="28.8">
      <c r="A80" s="350">
        <v>5.4</v>
      </c>
      <c r="B80" s="275" t="s">
        <v>211</v>
      </c>
      <c r="C80" s="442" t="s">
        <v>212</v>
      </c>
      <c r="D80" s="354"/>
      <c r="E80" s="429">
        <v>1500</v>
      </c>
      <c r="F80" s="265"/>
      <c r="G80" s="444" t="s">
        <v>216</v>
      </c>
      <c r="H80" s="269"/>
      <c r="I80" s="276"/>
      <c r="J80" s="265"/>
      <c r="K80" s="265"/>
      <c r="L80" s="269"/>
      <c r="M80" s="265"/>
      <c r="N80" s="265"/>
      <c r="O80" s="265"/>
      <c r="P80" s="265"/>
      <c r="Q80" s="269"/>
      <c r="R80" s="265"/>
      <c r="S80" s="265"/>
      <c r="T80" s="265"/>
      <c r="U80" s="265"/>
      <c r="V80" s="265"/>
      <c r="W80" s="265"/>
      <c r="X80" s="263"/>
      <c r="Y80" s="263"/>
      <c r="Z80" s="263"/>
      <c r="AA80" s="263"/>
    </row>
    <row r="81" spans="1:27" ht="15.6">
      <c r="A81" s="350"/>
      <c r="B81" s="275"/>
      <c r="C81" s="442" t="s">
        <v>213</v>
      </c>
      <c r="D81" s="278"/>
      <c r="E81" s="429">
        <v>6000</v>
      </c>
      <c r="F81" s="265"/>
      <c r="G81" s="444" t="s">
        <v>159</v>
      </c>
      <c r="H81" s="269"/>
      <c r="I81" s="276"/>
      <c r="J81" s="265"/>
      <c r="K81" s="265"/>
      <c r="L81" s="269"/>
      <c r="M81" s="265"/>
      <c r="N81" s="265"/>
      <c r="O81" s="265"/>
      <c r="P81" s="265"/>
      <c r="Q81" s="269"/>
      <c r="R81" s="265"/>
      <c r="S81" s="265"/>
      <c r="T81" s="265"/>
      <c r="U81" s="265"/>
      <c r="V81" s="265"/>
      <c r="W81" s="265"/>
      <c r="X81" s="263"/>
      <c r="Y81" s="263"/>
      <c r="Z81" s="263"/>
      <c r="AA81" s="263"/>
    </row>
    <row r="82" spans="1:27" ht="31.2">
      <c r="A82" s="350"/>
      <c r="B82" s="275"/>
      <c r="C82" s="442" t="s">
        <v>214</v>
      </c>
      <c r="D82" s="278"/>
      <c r="E82" s="429">
        <v>3000</v>
      </c>
      <c r="F82" s="265"/>
      <c r="G82" s="444" t="s">
        <v>217</v>
      </c>
      <c r="H82" s="269"/>
      <c r="I82" s="265"/>
      <c r="J82" s="276"/>
      <c r="K82" s="276"/>
      <c r="L82" s="269"/>
      <c r="M82" s="439"/>
      <c r="N82" s="439"/>
      <c r="O82" s="439"/>
      <c r="P82" s="265"/>
      <c r="Q82" s="269"/>
      <c r="R82" s="265"/>
      <c r="S82" s="265"/>
      <c r="T82" s="265"/>
      <c r="U82" s="265"/>
      <c r="V82" s="265"/>
      <c r="W82" s="265"/>
      <c r="X82" s="263"/>
      <c r="Y82" s="263"/>
      <c r="Z82" s="263"/>
      <c r="AA82" s="263"/>
    </row>
    <row r="83" spans="1:27" ht="15.6">
      <c r="A83" s="350"/>
      <c r="B83" s="275"/>
      <c r="C83" s="442" t="s">
        <v>215</v>
      </c>
      <c r="D83" s="278"/>
      <c r="E83" s="429">
        <v>3000</v>
      </c>
      <c r="F83" s="265"/>
      <c r="G83" s="444" t="s">
        <v>218</v>
      </c>
      <c r="H83" s="269"/>
      <c r="I83" s="265"/>
      <c r="J83" s="276"/>
      <c r="K83" s="276"/>
      <c r="L83" s="269"/>
      <c r="M83" s="439"/>
      <c r="N83" s="439"/>
      <c r="O83" s="439"/>
      <c r="P83" s="265"/>
      <c r="Q83" s="269"/>
      <c r="R83" s="265"/>
      <c r="S83" s="265"/>
      <c r="T83" s="265"/>
      <c r="U83" s="265"/>
      <c r="V83" s="265"/>
      <c r="W83" s="265"/>
      <c r="X83" s="263"/>
      <c r="Y83" s="263"/>
      <c r="Z83" s="263"/>
      <c r="AA83" s="263"/>
    </row>
    <row r="84" spans="1:27" ht="15.75" customHeight="1">
      <c r="A84" s="350"/>
      <c r="B84" s="275"/>
      <c r="C84" s="356"/>
      <c r="D84" s="265"/>
      <c r="E84" s="274"/>
      <c r="F84" s="265"/>
      <c r="G84" s="265"/>
      <c r="H84" s="269"/>
      <c r="I84" s="265"/>
      <c r="J84" s="265"/>
      <c r="K84" s="265"/>
      <c r="L84" s="269"/>
      <c r="M84" s="265"/>
      <c r="N84" s="265"/>
      <c r="O84" s="265"/>
      <c r="P84" s="265"/>
      <c r="Q84" s="269"/>
      <c r="R84" s="265"/>
      <c r="S84" s="265"/>
      <c r="T84" s="265"/>
      <c r="U84" s="265"/>
      <c r="V84" s="265"/>
      <c r="W84" s="265"/>
      <c r="X84" s="263"/>
      <c r="Y84" s="263"/>
      <c r="Z84" s="263"/>
      <c r="AA84" s="263"/>
    </row>
    <row r="85" spans="1:27" ht="57.6" customHeight="1">
      <c r="A85" s="350">
        <v>6.1</v>
      </c>
      <c r="B85" s="275" t="s">
        <v>261</v>
      </c>
      <c r="C85" s="369" t="s">
        <v>219</v>
      </c>
      <c r="D85" s="369" t="s">
        <v>220</v>
      </c>
      <c r="E85" s="429">
        <v>5000</v>
      </c>
      <c r="F85" s="265"/>
      <c r="G85" s="265" t="s">
        <v>159</v>
      </c>
      <c r="H85" s="269"/>
      <c r="I85" s="276"/>
      <c r="J85" s="276"/>
      <c r="K85" s="276"/>
      <c r="L85" s="269"/>
      <c r="M85" s="265"/>
      <c r="N85" s="265"/>
      <c r="O85" s="265"/>
      <c r="P85" s="265"/>
      <c r="Q85" s="269"/>
      <c r="R85" s="265"/>
      <c r="S85" s="265"/>
      <c r="T85" s="265"/>
      <c r="U85" s="265"/>
      <c r="V85" s="265"/>
      <c r="W85" s="265"/>
      <c r="X85" s="263"/>
      <c r="Y85" s="263"/>
      <c r="Z85" s="263"/>
      <c r="AA85" s="263"/>
    </row>
    <row r="86" spans="1:27" ht="15.6">
      <c r="A86" s="350"/>
      <c r="B86" s="275"/>
      <c r="C86" s="440"/>
      <c r="D86" s="441"/>
      <c r="E86" s="445"/>
      <c r="F86" s="265"/>
      <c r="G86" s="265"/>
      <c r="H86" s="269"/>
      <c r="I86" s="407"/>
      <c r="J86" s="407"/>
      <c r="K86" s="407"/>
      <c r="L86" s="269"/>
      <c r="M86" s="407"/>
      <c r="N86" s="407"/>
      <c r="O86" s="407"/>
      <c r="P86" s="265"/>
      <c r="Q86" s="269"/>
      <c r="R86" s="265"/>
      <c r="S86" s="265"/>
      <c r="T86" s="265"/>
      <c r="U86" s="265"/>
      <c r="V86" s="265"/>
      <c r="W86" s="265"/>
      <c r="X86" s="263"/>
      <c r="Y86" s="263"/>
      <c r="Z86" s="263"/>
      <c r="AA86" s="263"/>
    </row>
    <row r="87" spans="1:27" ht="31.2">
      <c r="A87" s="350">
        <v>7.1</v>
      </c>
      <c r="B87" s="275" t="s">
        <v>221</v>
      </c>
      <c r="C87" s="369" t="s">
        <v>229</v>
      </c>
      <c r="D87" s="369" t="s">
        <v>231</v>
      </c>
      <c r="E87" s="429">
        <v>2000</v>
      </c>
      <c r="F87" s="265"/>
      <c r="G87" s="265"/>
      <c r="H87" s="269"/>
      <c r="I87" s="276"/>
      <c r="J87" s="276"/>
      <c r="K87" s="276"/>
      <c r="L87" s="269"/>
      <c r="M87" s="265"/>
      <c r="N87" s="265"/>
      <c r="O87" s="265"/>
      <c r="P87" s="265"/>
      <c r="Q87" s="269"/>
      <c r="R87" s="265"/>
      <c r="S87" s="265"/>
      <c r="T87" s="265"/>
      <c r="U87" s="265"/>
      <c r="V87" s="265"/>
      <c r="W87" s="265"/>
      <c r="X87" s="263"/>
      <c r="Y87" s="263"/>
      <c r="Z87" s="263"/>
      <c r="AA87" s="263"/>
    </row>
    <row r="88" spans="1:27" ht="31.2">
      <c r="A88" s="350"/>
      <c r="B88" s="275"/>
      <c r="C88" s="369" t="s">
        <v>230</v>
      </c>
      <c r="D88" s="369" t="s">
        <v>225</v>
      </c>
      <c r="E88" s="429">
        <v>1000</v>
      </c>
      <c r="F88" s="265"/>
      <c r="G88" s="265"/>
      <c r="H88" s="269"/>
      <c r="I88" s="276"/>
      <c r="J88" s="276"/>
      <c r="K88" s="276"/>
      <c r="L88" s="269"/>
      <c r="M88" s="265"/>
      <c r="N88" s="265"/>
      <c r="O88" s="265"/>
      <c r="P88" s="265"/>
      <c r="Q88" s="269"/>
      <c r="R88" s="265"/>
      <c r="S88" s="265"/>
      <c r="T88" s="265"/>
      <c r="U88" s="265"/>
      <c r="V88" s="265"/>
      <c r="W88" s="265"/>
      <c r="X88" s="263"/>
      <c r="Y88" s="263"/>
      <c r="Z88" s="263"/>
      <c r="AA88" s="263"/>
    </row>
    <row r="89" spans="1:27" ht="109.2">
      <c r="A89" s="350"/>
      <c r="B89" s="275"/>
      <c r="C89" s="369" t="s">
        <v>222</v>
      </c>
      <c r="D89" s="369" t="s">
        <v>226</v>
      </c>
      <c r="E89" s="429">
        <v>1000</v>
      </c>
      <c r="F89" s="265"/>
      <c r="G89" s="265"/>
      <c r="H89" s="269"/>
      <c r="I89" s="276"/>
      <c r="J89" s="276"/>
      <c r="K89" s="276"/>
      <c r="L89" s="269"/>
      <c r="M89" s="265"/>
      <c r="N89" s="265"/>
      <c r="O89" s="265"/>
      <c r="P89" s="265"/>
      <c r="Q89" s="269"/>
      <c r="R89" s="265"/>
      <c r="S89" s="265"/>
      <c r="T89" s="265"/>
      <c r="U89" s="265"/>
      <c r="V89" s="265"/>
      <c r="W89" s="265"/>
      <c r="X89" s="263"/>
      <c r="Y89" s="263"/>
      <c r="Z89" s="263"/>
      <c r="AA89" s="263"/>
    </row>
    <row r="90" spans="1:27" ht="46.8">
      <c r="A90" s="350"/>
      <c r="B90" s="275"/>
      <c r="C90" s="369" t="s">
        <v>223</v>
      </c>
      <c r="D90" s="369" t="s">
        <v>227</v>
      </c>
      <c r="E90" s="429">
        <v>2000</v>
      </c>
      <c r="F90" s="265"/>
      <c r="G90" s="265"/>
      <c r="H90" s="269"/>
      <c r="I90" s="276"/>
      <c r="J90" s="276"/>
      <c r="K90" s="276"/>
      <c r="L90" s="269"/>
      <c r="M90" s="265"/>
      <c r="N90" s="265"/>
      <c r="O90" s="265"/>
      <c r="P90" s="265"/>
      <c r="Q90" s="269"/>
      <c r="R90" s="265"/>
      <c r="S90" s="265"/>
      <c r="T90" s="265"/>
      <c r="U90" s="265"/>
      <c r="V90" s="265"/>
      <c r="W90" s="265"/>
      <c r="X90" s="263"/>
      <c r="Y90" s="263"/>
      <c r="Z90" s="263"/>
      <c r="AA90" s="263"/>
    </row>
    <row r="91" spans="1:27" ht="15.75" customHeight="1">
      <c r="A91" s="350"/>
      <c r="B91" s="275"/>
      <c r="C91" s="369" t="s">
        <v>224</v>
      </c>
      <c r="D91" s="369" t="s">
        <v>228</v>
      </c>
      <c r="E91" s="429">
        <v>1000</v>
      </c>
      <c r="F91" s="265"/>
      <c r="G91" s="265"/>
      <c r="H91" s="269"/>
      <c r="I91" s="276"/>
      <c r="J91" s="276"/>
      <c r="K91" s="276"/>
      <c r="L91" s="269"/>
      <c r="M91" s="265"/>
      <c r="N91" s="265"/>
      <c r="O91" s="265"/>
      <c r="P91" s="265"/>
      <c r="Q91" s="269"/>
      <c r="R91" s="265"/>
      <c r="S91" s="265"/>
      <c r="T91" s="265"/>
      <c r="U91" s="265"/>
      <c r="V91" s="265"/>
      <c r="W91" s="265"/>
      <c r="X91" s="263"/>
      <c r="Y91" s="263"/>
      <c r="Z91" s="263"/>
      <c r="AA91" s="263"/>
    </row>
    <row r="92" spans="1:27" ht="15.75" customHeight="1">
      <c r="A92" s="350"/>
      <c r="B92" s="275"/>
      <c r="C92" s="440"/>
      <c r="D92" s="369"/>
      <c r="E92" s="445"/>
      <c r="F92" s="265"/>
      <c r="G92" s="265"/>
      <c r="H92" s="269"/>
      <c r="I92" s="276"/>
      <c r="J92" s="276"/>
      <c r="K92" s="276"/>
      <c r="L92" s="269"/>
      <c r="M92" s="265"/>
      <c r="N92" s="265"/>
      <c r="O92" s="265"/>
      <c r="P92" s="265"/>
      <c r="Q92" s="269"/>
      <c r="R92" s="265"/>
      <c r="S92" s="265"/>
      <c r="T92" s="265"/>
      <c r="U92" s="265"/>
      <c r="V92" s="265"/>
      <c r="W92" s="265"/>
      <c r="X92" s="263"/>
      <c r="Y92" s="263"/>
      <c r="Z92" s="263"/>
      <c r="AA92" s="263"/>
    </row>
    <row r="93" spans="1:27" ht="15.75" customHeight="1">
      <c r="A93" s="350"/>
      <c r="B93" s="275"/>
      <c r="C93" s="357"/>
      <c r="D93" s="265"/>
      <c r="E93" s="274"/>
      <c r="F93" s="265"/>
      <c r="G93" s="265"/>
      <c r="H93" s="269"/>
      <c r="I93" s="265"/>
      <c r="J93" s="265"/>
      <c r="K93" s="265"/>
      <c r="L93" s="269"/>
      <c r="M93" s="265"/>
      <c r="N93" s="265"/>
      <c r="O93" s="265"/>
      <c r="P93" s="265"/>
      <c r="Q93" s="269"/>
      <c r="R93" s="265"/>
      <c r="S93" s="265"/>
      <c r="T93" s="265"/>
      <c r="U93" s="265"/>
      <c r="V93" s="265"/>
      <c r="W93" s="265"/>
      <c r="X93" s="263"/>
      <c r="Y93" s="263"/>
      <c r="Z93" s="263"/>
      <c r="AA93" s="263"/>
    </row>
    <row r="94" spans="1:27" ht="15.75" customHeight="1">
      <c r="A94" s="350"/>
      <c r="B94" s="273" t="s">
        <v>18</v>
      </c>
      <c r="C94" s="357"/>
      <c r="D94" s="272"/>
      <c r="E94" s="408">
        <f>SUM(E10:E91)</f>
        <v>223000</v>
      </c>
      <c r="F94" s="265"/>
      <c r="G94" s="265"/>
      <c r="H94" s="269"/>
      <c r="I94" s="265"/>
      <c r="J94" s="265"/>
      <c r="K94" s="265"/>
      <c r="L94" s="269"/>
      <c r="M94" s="265"/>
      <c r="N94" s="265"/>
      <c r="O94" s="265"/>
      <c r="P94" s="265"/>
      <c r="Q94" s="269"/>
      <c r="R94" s="265"/>
      <c r="S94" s="265"/>
      <c r="T94" s="265"/>
      <c r="U94" s="265"/>
      <c r="V94" s="265"/>
      <c r="W94" s="265"/>
      <c r="X94" s="263"/>
      <c r="Y94" s="263"/>
      <c r="Z94" s="263"/>
      <c r="AA94" s="263"/>
    </row>
    <row r="95" spans="1:27" ht="15.75" customHeight="1">
      <c r="A95" s="350"/>
      <c r="B95" s="271" t="s">
        <v>19</v>
      </c>
      <c r="C95" s="357"/>
      <c r="D95" s="272"/>
      <c r="E95" s="270">
        <f>(E94*0.1)</f>
        <v>22300</v>
      </c>
      <c r="F95" s="265"/>
      <c r="G95" s="265"/>
      <c r="H95" s="269"/>
      <c r="I95" s="265"/>
      <c r="J95" s="265"/>
      <c r="K95" s="265"/>
      <c r="L95" s="269"/>
      <c r="M95" s="265"/>
      <c r="N95" s="265"/>
      <c r="O95" s="265"/>
      <c r="P95" s="265"/>
      <c r="Q95" s="269"/>
      <c r="R95" s="265"/>
      <c r="S95" s="265"/>
      <c r="T95" s="265"/>
      <c r="U95" s="265"/>
      <c r="V95" s="265"/>
      <c r="W95" s="265"/>
      <c r="X95" s="263"/>
      <c r="Y95" s="263"/>
      <c r="Z95" s="263"/>
      <c r="AA95" s="263"/>
    </row>
    <row r="96" spans="1:27" s="416" customFormat="1" ht="15.75" customHeight="1">
      <c r="A96" s="409"/>
      <c r="B96" s="410" t="s">
        <v>20</v>
      </c>
      <c r="C96" s="411"/>
      <c r="D96" s="412"/>
      <c r="E96" s="413">
        <f>SUM(E94:E95)</f>
        <v>245300</v>
      </c>
      <c r="F96" s="404"/>
      <c r="G96" s="404"/>
      <c r="H96" s="414"/>
      <c r="I96" s="404"/>
      <c r="J96" s="404"/>
      <c r="K96" s="404"/>
      <c r="L96" s="414"/>
      <c r="M96" s="404"/>
      <c r="N96" s="404"/>
      <c r="O96" s="404"/>
      <c r="P96" s="404"/>
      <c r="Q96" s="414"/>
      <c r="R96" s="404"/>
      <c r="S96" s="404"/>
      <c r="T96" s="404"/>
      <c r="U96" s="404"/>
      <c r="V96" s="404"/>
      <c r="W96" s="404"/>
      <c r="X96" s="415"/>
      <c r="Y96" s="415"/>
      <c r="Z96" s="415"/>
      <c r="AA96" s="415"/>
    </row>
    <row r="97" spans="1:27" ht="15.75" customHeight="1">
      <c r="A97" s="266"/>
      <c r="B97" s="365"/>
      <c r="D97" s="268"/>
      <c r="E97" s="264"/>
      <c r="F97" s="263"/>
      <c r="G97" s="263"/>
      <c r="H97" s="267"/>
      <c r="I97" s="263"/>
      <c r="J97" s="263"/>
      <c r="K97" s="263"/>
      <c r="L97" s="267"/>
      <c r="M97" s="263"/>
      <c r="N97" s="263"/>
      <c r="O97" s="263"/>
      <c r="P97" s="263"/>
      <c r="Q97" s="267"/>
      <c r="R97" s="263"/>
      <c r="S97" s="263"/>
      <c r="T97" s="263"/>
      <c r="U97" s="263"/>
      <c r="V97" s="263"/>
      <c r="W97" s="263"/>
      <c r="X97" s="263"/>
      <c r="Y97" s="263"/>
      <c r="Z97" s="263"/>
      <c r="AA97" s="263"/>
    </row>
  </sheetData>
  <mergeCells count="11">
    <mergeCell ref="D60:D61"/>
    <mergeCell ref="D73:D76"/>
    <mergeCell ref="D69:D71"/>
    <mergeCell ref="D38:D40"/>
    <mergeCell ref="D42:D45"/>
    <mergeCell ref="D10:D11"/>
    <mergeCell ref="D13:D15"/>
    <mergeCell ref="D27:D29"/>
    <mergeCell ref="D32:D36"/>
    <mergeCell ref="D17:D18"/>
    <mergeCell ref="D23:D25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26"/>
  <sheetViews>
    <sheetView topLeftCell="A7" zoomScale="80" zoomScaleNormal="80" workbookViewId="0">
      <selection activeCell="A13" sqref="A13"/>
    </sheetView>
  </sheetViews>
  <sheetFormatPr defaultColWidth="8.8984375" defaultRowHeight="13.2"/>
  <cols>
    <col min="1" max="1" width="8.09765625" style="468" bestFit="1" customWidth="1"/>
    <col min="2" max="2" width="22" style="468" customWidth="1"/>
    <col min="3" max="4" width="8.8984375" style="468"/>
    <col min="5" max="5" width="12.3984375" style="468" customWidth="1"/>
    <col min="6" max="6" width="8.8984375" style="482"/>
    <col min="7" max="7" width="12.59765625" style="468" customWidth="1"/>
    <col min="8" max="12" width="8.8984375" style="468"/>
    <col min="13" max="13" width="10" style="468" bestFit="1" customWidth="1"/>
    <col min="14" max="14" width="11.3984375" style="468" bestFit="1" customWidth="1"/>
    <col min="15" max="15" width="9.59765625" style="468" bestFit="1" customWidth="1"/>
    <col min="16" max="17" width="8.8984375" style="468"/>
    <col min="18" max="18" width="12.09765625" style="468" bestFit="1" customWidth="1"/>
    <col min="19" max="19" width="9.59765625" style="468" bestFit="1" customWidth="1"/>
    <col min="20" max="20" width="8.8984375" style="468"/>
    <col min="21" max="21" width="9.59765625" style="468" bestFit="1" customWidth="1"/>
    <col min="22" max="22" width="8.8984375" style="468"/>
    <col min="23" max="23" width="10.5" style="468" bestFit="1" customWidth="1"/>
    <col min="24" max="16384" width="8.8984375" style="468"/>
  </cols>
  <sheetData>
    <row r="1" spans="1:23">
      <c r="A1" s="547" t="s">
        <v>24</v>
      </c>
      <c r="B1" s="548"/>
      <c r="C1" s="548"/>
      <c r="D1" s="548"/>
      <c r="E1" s="548"/>
      <c r="F1" s="548"/>
      <c r="G1" s="548"/>
      <c r="H1" s="548"/>
      <c r="I1" s="548"/>
      <c r="J1" s="548"/>
      <c r="K1" s="1"/>
      <c r="L1" s="1"/>
      <c r="M1" s="1"/>
      <c r="N1" s="1"/>
      <c r="O1" s="1"/>
      <c r="P1" s="1"/>
      <c r="Q1" s="1"/>
      <c r="R1" s="115"/>
      <c r="S1" s="1"/>
      <c r="T1" s="1"/>
      <c r="U1" s="1"/>
      <c r="V1" s="1"/>
      <c r="W1" s="1"/>
    </row>
    <row r="2" spans="1:23">
      <c r="A2" s="547" t="s">
        <v>145</v>
      </c>
      <c r="B2" s="547"/>
      <c r="C2" s="547"/>
      <c r="D2" s="547"/>
      <c r="E2" s="547"/>
      <c r="F2" s="547"/>
      <c r="G2" s="547"/>
      <c r="H2" s="547"/>
      <c r="I2" s="547"/>
      <c r="J2" s="547"/>
      <c r="K2" s="1"/>
      <c r="L2" s="1"/>
      <c r="M2" s="1"/>
      <c r="N2" s="1"/>
      <c r="O2" s="1"/>
      <c r="P2" s="1"/>
      <c r="Q2" s="1"/>
      <c r="R2" s="115"/>
      <c r="S2" s="1"/>
      <c r="T2" s="1"/>
      <c r="U2" s="1"/>
      <c r="V2" s="1"/>
      <c r="W2" s="1"/>
    </row>
    <row r="3" spans="1:23">
      <c r="A3" s="547" t="s">
        <v>148</v>
      </c>
      <c r="B3" s="547"/>
      <c r="C3" s="547"/>
      <c r="D3" s="547"/>
      <c r="E3" s="547"/>
      <c r="F3" s="547"/>
      <c r="G3" s="547"/>
      <c r="H3" s="547"/>
      <c r="I3" s="547"/>
      <c r="J3" s="547"/>
      <c r="K3" s="1"/>
      <c r="L3" s="1"/>
      <c r="M3" s="1"/>
      <c r="N3" s="1"/>
      <c r="O3" s="1"/>
      <c r="P3" s="1"/>
      <c r="Q3" s="1"/>
      <c r="R3" s="115"/>
      <c r="S3" s="1"/>
      <c r="T3" s="1"/>
      <c r="U3" s="1"/>
      <c r="V3" s="1"/>
      <c r="W3" s="1"/>
    </row>
    <row r="4" spans="1:23">
      <c r="A4" s="549" t="s">
        <v>157</v>
      </c>
      <c r="B4" s="549"/>
      <c r="C4" s="549"/>
      <c r="D4" s="549"/>
      <c r="E4" s="549"/>
      <c r="F4" s="549"/>
      <c r="G4" s="549"/>
      <c r="H4" s="549"/>
      <c r="I4" s="549"/>
      <c r="J4" s="549"/>
      <c r="K4" s="1"/>
      <c r="L4" s="1"/>
      <c r="M4" s="1"/>
      <c r="N4" s="1"/>
      <c r="O4" s="1"/>
      <c r="P4" s="1"/>
      <c r="Q4" s="1"/>
      <c r="R4" s="115"/>
      <c r="S4" s="1"/>
      <c r="T4" s="1"/>
      <c r="U4" s="1"/>
      <c r="V4" s="1"/>
      <c r="W4" s="1"/>
    </row>
    <row r="5" spans="1:23">
      <c r="A5" s="550" t="s">
        <v>147</v>
      </c>
      <c r="B5" s="551"/>
      <c r="C5" s="551"/>
      <c r="D5" s="551"/>
      <c r="E5" s="116"/>
      <c r="F5" s="423"/>
      <c r="G5" s="2"/>
      <c r="H5" s="2"/>
      <c r="I5" s="3"/>
      <c r="J5" s="552" t="s">
        <v>26</v>
      </c>
      <c r="K5" s="553"/>
      <c r="L5" s="4" t="s">
        <v>27</v>
      </c>
      <c r="M5" s="5"/>
      <c r="N5" s="6"/>
      <c r="O5" s="4"/>
      <c r="P5" s="6"/>
      <c r="Q5" s="7"/>
      <c r="R5" s="115"/>
      <c r="S5" s="1"/>
      <c r="T5" s="1"/>
      <c r="U5" s="1"/>
      <c r="V5" s="1"/>
      <c r="W5" s="1"/>
    </row>
    <row r="6" spans="1:23" ht="39.6">
      <c r="A6" s="8"/>
      <c r="B6" s="9"/>
      <c r="C6" s="10"/>
      <c r="D6" s="544" t="s">
        <v>28</v>
      </c>
      <c r="E6" s="556"/>
      <c r="F6" s="556"/>
      <c r="G6" s="556"/>
      <c r="H6" s="557"/>
      <c r="I6" s="11"/>
      <c r="J6" s="554"/>
      <c r="K6" s="555"/>
      <c r="L6" s="12" t="s">
        <v>29</v>
      </c>
      <c r="M6" s="542" t="s">
        <v>30</v>
      </c>
      <c r="N6" s="543"/>
      <c r="O6" s="544" t="s">
        <v>31</v>
      </c>
      <c r="P6" s="543"/>
      <c r="Q6" s="11"/>
      <c r="R6" s="544" t="s">
        <v>32</v>
      </c>
      <c r="S6" s="542"/>
      <c r="T6" s="542"/>
      <c r="U6" s="542"/>
      <c r="V6" s="13"/>
      <c r="W6" s="14" t="s">
        <v>33</v>
      </c>
    </row>
    <row r="7" spans="1:23" ht="66.599999999999994" thickBot="1">
      <c r="A7" s="16" t="s">
        <v>34</v>
      </c>
      <c r="B7" s="17" t="s">
        <v>35</v>
      </c>
      <c r="C7" s="18" t="s">
        <v>36</v>
      </c>
      <c r="D7" s="18" t="s">
        <v>37</v>
      </c>
      <c r="E7" s="117" t="s">
        <v>38</v>
      </c>
      <c r="F7" s="18" t="s">
        <v>39</v>
      </c>
      <c r="G7" s="18" t="s">
        <v>40</v>
      </c>
      <c r="H7" s="19" t="s">
        <v>41</v>
      </c>
      <c r="I7" s="18" t="s">
        <v>42</v>
      </c>
      <c r="J7" s="20" t="s">
        <v>43</v>
      </c>
      <c r="K7" s="20" t="s">
        <v>44</v>
      </c>
      <c r="L7" s="18" t="s">
        <v>45</v>
      </c>
      <c r="M7" s="18" t="s">
        <v>46</v>
      </c>
      <c r="N7" s="18" t="s">
        <v>47</v>
      </c>
      <c r="O7" s="18" t="s">
        <v>48</v>
      </c>
      <c r="P7" s="20" t="s">
        <v>44</v>
      </c>
      <c r="Q7" s="18" t="s">
        <v>42</v>
      </c>
      <c r="R7" s="126" t="s">
        <v>49</v>
      </c>
      <c r="S7" s="20" t="s">
        <v>50</v>
      </c>
      <c r="T7" s="20" t="s">
        <v>51</v>
      </c>
      <c r="U7" s="21" t="s">
        <v>52</v>
      </c>
      <c r="V7" s="22" t="s">
        <v>53</v>
      </c>
      <c r="W7" s="23" t="s">
        <v>54</v>
      </c>
    </row>
    <row r="8" spans="1:23" ht="13.8" thickTop="1">
      <c r="A8" s="24"/>
      <c r="B8" s="545" t="s">
        <v>56</v>
      </c>
      <c r="C8" s="25"/>
      <c r="D8" s="25"/>
      <c r="E8" s="118"/>
      <c r="F8" s="27"/>
      <c r="G8" s="25" t="s">
        <v>57</v>
      </c>
      <c r="H8" s="25"/>
      <c r="I8" s="26" t="s">
        <v>58</v>
      </c>
      <c r="J8" s="25" t="s">
        <v>59</v>
      </c>
      <c r="K8" s="25" t="s">
        <v>60</v>
      </c>
      <c r="L8" s="25" t="s">
        <v>61</v>
      </c>
      <c r="M8" s="27" t="s">
        <v>62</v>
      </c>
      <c r="N8" s="25" t="s">
        <v>63</v>
      </c>
      <c r="O8" s="25" t="s">
        <v>64</v>
      </c>
      <c r="P8" s="25" t="s">
        <v>60</v>
      </c>
      <c r="Q8" s="26" t="s">
        <v>58</v>
      </c>
      <c r="R8" s="118"/>
      <c r="S8" s="25" t="s">
        <v>65</v>
      </c>
      <c r="T8" s="25"/>
      <c r="U8" s="25" t="s">
        <v>66</v>
      </c>
      <c r="V8" s="28"/>
      <c r="W8" s="28"/>
    </row>
    <row r="9" spans="1:23">
      <c r="A9" s="24"/>
      <c r="B9" s="546"/>
      <c r="C9" s="177"/>
      <c r="D9" s="177"/>
      <c r="E9" s="178"/>
      <c r="F9" s="424"/>
      <c r="G9" s="25" t="s">
        <v>67</v>
      </c>
      <c r="H9" s="29"/>
      <c r="I9" s="30" t="s">
        <v>68</v>
      </c>
      <c r="J9" s="25"/>
      <c r="K9" s="29"/>
      <c r="L9" s="29"/>
      <c r="M9" s="29"/>
      <c r="N9" s="29"/>
      <c r="O9" s="29"/>
      <c r="P9" s="29"/>
      <c r="Q9" s="30" t="s">
        <v>68</v>
      </c>
      <c r="R9" s="119"/>
      <c r="S9" s="29"/>
      <c r="T9" s="29"/>
      <c r="U9" s="29"/>
      <c r="V9" s="25"/>
      <c r="W9" s="25"/>
    </row>
    <row r="10" spans="1:23">
      <c r="A10" s="182"/>
      <c r="B10" s="182"/>
      <c r="C10" s="154"/>
      <c r="D10" s="154"/>
      <c r="E10" s="175"/>
      <c r="F10" s="182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75"/>
      <c r="S10" s="154"/>
      <c r="T10" s="154"/>
      <c r="U10" s="154"/>
      <c r="V10" s="154"/>
      <c r="W10" s="154"/>
    </row>
    <row r="11" spans="1:23">
      <c r="A11" s="32" t="s">
        <v>147</v>
      </c>
      <c r="C11" s="230"/>
      <c r="D11" s="230"/>
      <c r="E11" s="230"/>
      <c r="F11" s="469"/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0"/>
    </row>
    <row r="12" spans="1:23">
      <c r="A12" s="230"/>
      <c r="B12" s="230"/>
      <c r="C12" s="230"/>
      <c r="D12" s="230"/>
      <c r="E12" s="230"/>
      <c r="F12" s="469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230"/>
      <c r="T12" s="230"/>
      <c r="U12" s="230"/>
      <c r="V12" s="230"/>
      <c r="W12" s="230"/>
    </row>
    <row r="13" spans="1:23" s="473" customFormat="1" ht="43.5" customHeight="1">
      <c r="A13" s="164" t="s">
        <v>290</v>
      </c>
      <c r="B13" s="461"/>
      <c r="C13" s="165"/>
      <c r="D13" s="165"/>
      <c r="E13" s="166"/>
      <c r="F13" s="425" t="s">
        <v>258</v>
      </c>
      <c r="G13" s="470" t="s">
        <v>149</v>
      </c>
      <c r="H13" s="165" t="s">
        <v>259</v>
      </c>
      <c r="I13" s="165"/>
      <c r="J13" s="165" t="s">
        <v>259</v>
      </c>
      <c r="K13" s="165" t="s">
        <v>259</v>
      </c>
      <c r="L13" s="165" t="s">
        <v>259</v>
      </c>
      <c r="M13" s="472" t="s">
        <v>287</v>
      </c>
      <c r="N13" s="472">
        <v>45667</v>
      </c>
      <c r="O13" s="472" t="s">
        <v>289</v>
      </c>
      <c r="P13" s="165" t="s">
        <v>259</v>
      </c>
      <c r="Q13" s="165"/>
      <c r="R13" s="166">
        <f>E13</f>
        <v>0</v>
      </c>
      <c r="S13" s="472">
        <v>45687</v>
      </c>
      <c r="T13" s="165" t="s">
        <v>259</v>
      </c>
      <c r="U13" s="472">
        <v>45698</v>
      </c>
      <c r="V13" s="165" t="s">
        <v>259</v>
      </c>
      <c r="W13" s="472">
        <v>45708</v>
      </c>
    </row>
    <row r="14" spans="1:23" s="478" customFormat="1">
      <c r="A14" s="196"/>
      <c r="B14" s="194"/>
      <c r="C14" s="142"/>
      <c r="D14" s="142"/>
      <c r="E14" s="143"/>
      <c r="F14" s="426"/>
      <c r="G14" s="194"/>
      <c r="H14" s="142"/>
      <c r="I14" s="142"/>
      <c r="J14" s="142"/>
      <c r="K14" s="142"/>
      <c r="L14" s="142"/>
      <c r="M14" s="474"/>
      <c r="N14" s="475"/>
      <c r="O14" s="475"/>
      <c r="P14" s="142"/>
      <c r="Q14" s="142"/>
      <c r="R14" s="476"/>
      <c r="S14" s="475"/>
      <c r="T14" s="142"/>
      <c r="U14" s="475"/>
      <c r="V14" s="142"/>
      <c r="W14" s="477"/>
    </row>
    <row r="15" spans="1:23" s="473" customFormat="1" ht="82.5" customHeight="1">
      <c r="A15" s="164"/>
      <c r="B15" s="490"/>
      <c r="C15" s="165"/>
      <c r="D15" s="165"/>
      <c r="E15" s="166"/>
      <c r="F15" s="425" t="s">
        <v>188</v>
      </c>
      <c r="G15" s="470" t="s">
        <v>149</v>
      </c>
      <c r="H15" s="165" t="s">
        <v>259</v>
      </c>
      <c r="I15" s="165"/>
      <c r="J15" s="165" t="s">
        <v>259</v>
      </c>
      <c r="K15" s="165" t="s">
        <v>259</v>
      </c>
      <c r="L15" s="165" t="s">
        <v>259</v>
      </c>
      <c r="M15" s="472" t="s">
        <v>288</v>
      </c>
      <c r="N15" s="472">
        <v>45667</v>
      </c>
      <c r="O15" s="472" t="s">
        <v>289</v>
      </c>
      <c r="P15" s="165" t="s">
        <v>259</v>
      </c>
      <c r="Q15" s="165"/>
      <c r="R15" s="166">
        <f>E15</f>
        <v>0</v>
      </c>
      <c r="S15" s="472">
        <v>45687</v>
      </c>
      <c r="T15" s="165" t="s">
        <v>259</v>
      </c>
      <c r="U15" s="472">
        <v>45698</v>
      </c>
      <c r="V15" s="165" t="s">
        <v>259</v>
      </c>
      <c r="W15" s="472">
        <v>45708</v>
      </c>
    </row>
    <row r="16" spans="1:23">
      <c r="A16" s="140"/>
      <c r="B16" s="183"/>
      <c r="C16" s="141"/>
      <c r="D16" s="142"/>
      <c r="E16" s="143"/>
      <c r="F16" s="426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3"/>
      <c r="S16" s="142"/>
      <c r="T16" s="142"/>
      <c r="U16" s="142"/>
      <c r="V16" s="142"/>
      <c r="W16" s="142"/>
    </row>
    <row r="17" spans="1:23">
      <c r="A17" s="36"/>
      <c r="B17" s="36"/>
      <c r="C17" s="36"/>
      <c r="D17" s="154"/>
      <c r="E17" s="175"/>
      <c r="F17" s="182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75"/>
      <c r="S17" s="154"/>
      <c r="T17" s="154"/>
      <c r="U17" s="154"/>
      <c r="V17" s="154"/>
      <c r="W17" s="154"/>
    </row>
    <row r="18" spans="1:23" s="473" customFormat="1">
      <c r="A18" s="164"/>
      <c r="B18" s="470"/>
      <c r="C18" s="165"/>
      <c r="D18" s="165"/>
      <c r="E18" s="166"/>
      <c r="F18" s="425"/>
      <c r="G18" s="470"/>
      <c r="H18" s="165"/>
      <c r="I18" s="165"/>
      <c r="J18" s="165"/>
      <c r="K18" s="165"/>
      <c r="L18" s="165"/>
      <c r="M18" s="471"/>
      <c r="N18" s="472"/>
      <c r="O18" s="472"/>
      <c r="P18" s="165"/>
      <c r="Q18" s="165"/>
      <c r="R18" s="479"/>
      <c r="S18" s="472"/>
      <c r="T18" s="165"/>
      <c r="U18" s="472"/>
      <c r="V18" s="165"/>
      <c r="W18" s="480"/>
    </row>
    <row r="19" spans="1:23">
      <c r="A19" s="140"/>
      <c r="B19" s="183"/>
      <c r="C19" s="141"/>
      <c r="D19" s="142"/>
      <c r="E19" s="143"/>
      <c r="F19" s="426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3"/>
      <c r="S19" s="142"/>
      <c r="T19" s="142"/>
      <c r="U19" s="142"/>
      <c r="V19" s="142"/>
      <c r="W19" s="142"/>
    </row>
    <row r="20" spans="1:23" s="473" customFormat="1">
      <c r="A20" s="164"/>
      <c r="B20" s="470"/>
      <c r="C20" s="165"/>
      <c r="D20" s="165"/>
      <c r="E20" s="166"/>
      <c r="F20" s="425"/>
      <c r="G20" s="470"/>
      <c r="H20" s="165"/>
      <c r="I20" s="165"/>
      <c r="J20" s="165"/>
      <c r="K20" s="165"/>
      <c r="L20" s="165"/>
      <c r="M20" s="471"/>
      <c r="N20" s="472"/>
      <c r="O20" s="472"/>
      <c r="P20" s="165"/>
      <c r="Q20" s="165"/>
      <c r="R20" s="479"/>
      <c r="S20" s="472"/>
      <c r="T20" s="165"/>
      <c r="U20" s="472"/>
      <c r="V20" s="165"/>
      <c r="W20" s="481"/>
    </row>
    <row r="21" spans="1:23">
      <c r="A21" s="36"/>
      <c r="B21" s="36"/>
      <c r="C21" s="36"/>
      <c r="D21" s="154"/>
      <c r="E21" s="175"/>
      <c r="F21" s="182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75"/>
      <c r="S21" s="154"/>
      <c r="T21" s="154"/>
      <c r="U21" s="154"/>
      <c r="V21" s="154"/>
      <c r="W21" s="154"/>
    </row>
    <row r="22" spans="1:23" s="473" customFormat="1">
      <c r="A22" s="164"/>
      <c r="B22" s="470"/>
      <c r="C22" s="165"/>
      <c r="D22" s="165"/>
      <c r="E22" s="166"/>
      <c r="F22" s="425"/>
      <c r="G22" s="470"/>
      <c r="H22" s="165"/>
      <c r="I22" s="165"/>
      <c r="J22" s="165"/>
      <c r="K22" s="165"/>
      <c r="L22" s="165"/>
      <c r="M22" s="471"/>
      <c r="N22" s="472"/>
      <c r="O22" s="472"/>
      <c r="P22" s="165"/>
      <c r="Q22" s="165"/>
      <c r="R22" s="479"/>
      <c r="S22" s="472"/>
      <c r="T22" s="165"/>
      <c r="U22" s="472"/>
      <c r="V22" s="165"/>
      <c r="W22" s="480"/>
    </row>
    <row r="23" spans="1:23">
      <c r="A23" s="36"/>
      <c r="B23" s="36"/>
      <c r="C23" s="36"/>
      <c r="D23" s="154"/>
      <c r="E23" s="175"/>
      <c r="F23" s="182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75"/>
      <c r="S23" s="154"/>
      <c r="T23" s="154"/>
      <c r="U23" s="154"/>
      <c r="V23" s="154"/>
      <c r="W23" s="154"/>
    </row>
    <row r="24" spans="1:23" ht="13.8" thickBot="1">
      <c r="A24" s="179"/>
      <c r="B24" s="180" t="s">
        <v>69</v>
      </c>
      <c r="C24" s="181"/>
      <c r="D24" s="124"/>
      <c r="E24" s="181">
        <f>SUM(E13:E22)</f>
        <v>0</v>
      </c>
      <c r="F24" s="427"/>
      <c r="G24" s="176"/>
      <c r="H24" s="44"/>
      <c r="I24" s="176"/>
      <c r="J24" s="176"/>
      <c r="K24" s="44"/>
      <c r="L24" s="44"/>
      <c r="M24" s="176"/>
      <c r="N24" s="44"/>
      <c r="O24" s="44"/>
      <c r="P24" s="44"/>
      <c r="Q24" s="176"/>
      <c r="R24" s="124">
        <f>SUM(R13:R17)</f>
        <v>0</v>
      </c>
      <c r="S24" s="44"/>
      <c r="T24" s="44"/>
      <c r="U24" s="44"/>
      <c r="V24" s="44"/>
      <c r="W24" s="44"/>
    </row>
    <row r="25" spans="1:23" ht="13.8" thickTop="1">
      <c r="A25" s="44"/>
      <c r="B25" s="44"/>
      <c r="C25" s="174"/>
      <c r="D25" s="44"/>
      <c r="E25" s="124"/>
      <c r="F25" s="427"/>
      <c r="G25" s="176"/>
      <c r="H25" s="44"/>
      <c r="I25" s="176"/>
      <c r="J25" s="176"/>
      <c r="K25" s="44"/>
      <c r="L25" s="44"/>
      <c r="M25" s="44"/>
      <c r="N25" s="44"/>
      <c r="O25" s="44"/>
      <c r="P25" s="44"/>
      <c r="Q25" s="176"/>
      <c r="R25" s="127"/>
      <c r="S25" s="44"/>
      <c r="T25" s="44"/>
      <c r="U25" s="44"/>
      <c r="V25" s="44"/>
      <c r="W25" s="44"/>
    </row>
    <row r="26" spans="1:23">
      <c r="A26" s="47"/>
      <c r="B26" s="134" t="s">
        <v>70</v>
      </c>
      <c r="C26" s="44"/>
      <c r="D26" s="1"/>
      <c r="E26" s="125" t="s">
        <v>281</v>
      </c>
      <c r="F26" s="47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15"/>
      <c r="S26" s="1"/>
      <c r="T26" s="1"/>
      <c r="U26" s="48"/>
      <c r="V26" s="48"/>
      <c r="W26" s="1"/>
    </row>
  </sheetData>
  <mergeCells count="11">
    <mergeCell ref="M6:N6"/>
    <mergeCell ref="O6:P6"/>
    <mergeCell ref="R6:U6"/>
    <mergeCell ref="B8:B9"/>
    <mergeCell ref="A1:J1"/>
    <mergeCell ref="A2:J2"/>
    <mergeCell ref="A3:J3"/>
    <mergeCell ref="A4:J4"/>
    <mergeCell ref="A5:D5"/>
    <mergeCell ref="J5:K6"/>
    <mergeCell ref="D6:H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X62"/>
  <sheetViews>
    <sheetView topLeftCell="A5" zoomScale="85" zoomScaleNormal="85" workbookViewId="0">
      <pane xSplit="2" ySplit="7" topLeftCell="F12" activePane="bottomRight" state="frozen"/>
      <selection activeCell="A5" sqref="A5"/>
      <selection pane="topRight" activeCell="C5" sqref="C5"/>
      <selection pane="bottomLeft" activeCell="A12" sqref="A12"/>
      <selection pane="bottomRight" activeCell="M13" sqref="M13"/>
    </sheetView>
  </sheetViews>
  <sheetFormatPr defaultColWidth="8.8984375" defaultRowHeight="13.8"/>
  <cols>
    <col min="1" max="1" width="7.09765625" customWidth="1"/>
    <col min="2" max="2" width="23.8984375" style="173" customWidth="1"/>
    <col min="3" max="3" width="6.59765625" customWidth="1"/>
    <col min="4" max="4" width="5.59765625" customWidth="1"/>
    <col min="5" max="5" width="12.5" style="113" customWidth="1"/>
    <col min="6" max="6" width="6.5" customWidth="1"/>
    <col min="7" max="7" width="14.59765625" bestFit="1" customWidth="1"/>
    <col min="8" max="8" width="6.3984375" customWidth="1"/>
    <col min="9" max="9" width="5.5" customWidth="1"/>
    <col min="10" max="11" width="5.59765625" customWidth="1"/>
    <col min="12" max="12" width="6.09765625" customWidth="1"/>
    <col min="13" max="13" width="10.3984375" bestFit="1" customWidth="1"/>
    <col min="14" max="14" width="9.8984375" bestFit="1" customWidth="1"/>
    <col min="15" max="15" width="9.09765625" bestFit="1" customWidth="1"/>
    <col min="16" max="16" width="6.3984375" customWidth="1"/>
    <col min="17" max="17" width="5.09765625" customWidth="1"/>
    <col min="18" max="18" width="12.19921875" style="113" bestFit="1" customWidth="1"/>
    <col min="19" max="19" width="9.3984375" bestFit="1" customWidth="1"/>
    <col min="20" max="20" width="9.09765625" bestFit="1" customWidth="1"/>
    <col min="21" max="21" width="9.69921875" bestFit="1" customWidth="1"/>
    <col min="22" max="22" width="7" customWidth="1"/>
    <col min="23" max="23" width="19.8984375" bestFit="1" customWidth="1"/>
    <col min="24" max="24" width="7.59765625" customWidth="1"/>
  </cols>
  <sheetData>
    <row r="1" spans="1:24">
      <c r="A1" s="547" t="s">
        <v>24</v>
      </c>
      <c r="B1" s="548"/>
      <c r="C1" s="548"/>
      <c r="D1" s="548"/>
      <c r="E1" s="548"/>
      <c r="F1" s="548"/>
      <c r="G1" s="548"/>
      <c r="H1" s="548"/>
      <c r="I1" s="548"/>
      <c r="J1" s="548"/>
      <c r="K1" s="1"/>
      <c r="L1" s="1"/>
      <c r="M1" s="1"/>
      <c r="N1" s="1"/>
      <c r="O1" s="1"/>
      <c r="P1" s="1"/>
      <c r="Q1" s="1"/>
      <c r="R1" s="115"/>
      <c r="S1" s="1"/>
      <c r="T1" s="1"/>
      <c r="U1" s="1"/>
      <c r="V1" s="1"/>
      <c r="W1" s="1"/>
      <c r="X1" s="1"/>
    </row>
    <row r="2" spans="1:24">
      <c r="A2" s="547" t="s">
        <v>145</v>
      </c>
      <c r="B2" s="547"/>
      <c r="C2" s="547"/>
      <c r="D2" s="547"/>
      <c r="E2" s="547"/>
      <c r="F2" s="547"/>
      <c r="G2" s="547"/>
      <c r="H2" s="547"/>
      <c r="I2" s="547"/>
      <c r="J2" s="547"/>
      <c r="K2" s="1"/>
      <c r="L2" s="1"/>
      <c r="M2" s="1"/>
      <c r="N2" s="1"/>
      <c r="O2" s="1"/>
      <c r="P2" s="1"/>
      <c r="Q2" s="1"/>
      <c r="R2" s="115"/>
      <c r="S2" s="1"/>
      <c r="T2" s="1"/>
      <c r="U2" s="1"/>
      <c r="V2" s="1"/>
      <c r="W2" s="1"/>
      <c r="X2" s="1"/>
    </row>
    <row r="3" spans="1:24">
      <c r="A3" s="547" t="s">
        <v>148</v>
      </c>
      <c r="B3" s="547"/>
      <c r="C3" s="547"/>
      <c r="D3" s="547"/>
      <c r="E3" s="547"/>
      <c r="F3" s="547"/>
      <c r="G3" s="547"/>
      <c r="H3" s="547"/>
      <c r="I3" s="547"/>
      <c r="J3" s="547"/>
      <c r="K3" s="1"/>
      <c r="L3" s="1"/>
      <c r="M3" s="1"/>
      <c r="N3" s="1"/>
      <c r="O3" s="1"/>
      <c r="P3" s="1"/>
      <c r="Q3" s="1"/>
      <c r="R3" s="115"/>
      <c r="S3" s="1"/>
      <c r="T3" s="1"/>
      <c r="U3" s="1"/>
      <c r="V3" s="1"/>
      <c r="W3" s="1"/>
      <c r="X3" s="1"/>
    </row>
    <row r="4" spans="1:24">
      <c r="A4" s="549" t="s">
        <v>157</v>
      </c>
      <c r="B4" s="549"/>
      <c r="C4" s="549"/>
      <c r="D4" s="549"/>
      <c r="E4" s="549"/>
      <c r="F4" s="549"/>
      <c r="G4" s="549"/>
      <c r="H4" s="549"/>
      <c r="I4" s="549"/>
      <c r="J4" s="549"/>
      <c r="K4" s="1"/>
      <c r="L4" s="1"/>
      <c r="M4" s="1"/>
      <c r="N4" s="1"/>
      <c r="O4" s="1"/>
      <c r="P4" s="1"/>
      <c r="Q4" s="1"/>
      <c r="R4" s="115"/>
      <c r="S4" s="1"/>
      <c r="T4" s="1"/>
      <c r="U4" s="1"/>
      <c r="V4" s="1"/>
      <c r="W4" s="1"/>
      <c r="X4" s="1"/>
    </row>
    <row r="5" spans="1:24">
      <c r="A5" s="550" t="s">
        <v>25</v>
      </c>
      <c r="B5" s="558"/>
      <c r="C5" s="558"/>
      <c r="D5" s="558"/>
      <c r="E5" s="116"/>
      <c r="F5" s="2"/>
      <c r="G5" s="2"/>
      <c r="H5" s="2"/>
      <c r="I5" s="3"/>
      <c r="J5" s="552" t="s">
        <v>26</v>
      </c>
      <c r="K5" s="553"/>
      <c r="L5" s="4" t="s">
        <v>27</v>
      </c>
      <c r="M5" s="5"/>
      <c r="N5" s="6"/>
      <c r="O5" s="4"/>
      <c r="P5" s="6"/>
      <c r="Q5" s="7"/>
      <c r="R5" s="115"/>
      <c r="S5" s="1"/>
      <c r="T5" s="1"/>
      <c r="U5" s="1"/>
      <c r="V5" s="1"/>
      <c r="W5" s="1"/>
      <c r="X5" s="1"/>
    </row>
    <row r="6" spans="1:24" ht="45.75" customHeight="1">
      <c r="A6" s="8"/>
      <c r="B6" s="167"/>
      <c r="C6" s="10"/>
      <c r="D6" s="544" t="s">
        <v>28</v>
      </c>
      <c r="E6" s="556"/>
      <c r="F6" s="556"/>
      <c r="G6" s="556"/>
      <c r="H6" s="557"/>
      <c r="I6" s="11"/>
      <c r="J6" s="554"/>
      <c r="K6" s="555"/>
      <c r="L6" s="12" t="s">
        <v>29</v>
      </c>
      <c r="M6" s="542" t="s">
        <v>30</v>
      </c>
      <c r="N6" s="543"/>
      <c r="O6" s="544" t="s">
        <v>31</v>
      </c>
      <c r="P6" s="543"/>
      <c r="Q6" s="11"/>
      <c r="R6" s="544" t="s">
        <v>32</v>
      </c>
      <c r="S6" s="542"/>
      <c r="T6" s="542"/>
      <c r="U6" s="542"/>
      <c r="V6" s="13"/>
      <c r="W6" s="14" t="s">
        <v>33</v>
      </c>
      <c r="X6" s="15"/>
    </row>
    <row r="7" spans="1:24" s="462" customFormat="1" ht="62.25" customHeight="1" thickBot="1">
      <c r="A7" s="16" t="s">
        <v>34</v>
      </c>
      <c r="B7" s="20" t="s">
        <v>35</v>
      </c>
      <c r="C7" s="18" t="s">
        <v>36</v>
      </c>
      <c r="D7" s="18" t="s">
        <v>37</v>
      </c>
      <c r="E7" s="117" t="s">
        <v>38</v>
      </c>
      <c r="F7" s="18" t="s">
        <v>39</v>
      </c>
      <c r="G7" s="18" t="s">
        <v>40</v>
      </c>
      <c r="H7" s="19" t="s">
        <v>41</v>
      </c>
      <c r="I7" s="18" t="s">
        <v>42</v>
      </c>
      <c r="J7" s="20" t="s">
        <v>43</v>
      </c>
      <c r="K7" s="20" t="s">
        <v>44</v>
      </c>
      <c r="L7" s="18" t="s">
        <v>45</v>
      </c>
      <c r="M7" s="18" t="s">
        <v>46</v>
      </c>
      <c r="N7" s="18" t="s">
        <v>47</v>
      </c>
      <c r="O7" s="18" t="s">
        <v>48</v>
      </c>
      <c r="P7" s="20" t="s">
        <v>44</v>
      </c>
      <c r="Q7" s="18" t="s">
        <v>42</v>
      </c>
      <c r="R7" s="126" t="s">
        <v>49</v>
      </c>
      <c r="S7" s="20" t="s">
        <v>50</v>
      </c>
      <c r="T7" s="20" t="s">
        <v>51</v>
      </c>
      <c r="U7" s="21" t="s">
        <v>52</v>
      </c>
      <c r="V7" s="22" t="s">
        <v>53</v>
      </c>
      <c r="W7" s="23" t="s">
        <v>54</v>
      </c>
      <c r="X7" s="23" t="s">
        <v>55</v>
      </c>
    </row>
    <row r="8" spans="1:24" s="462" customFormat="1" ht="14.4" thickTop="1">
      <c r="A8" s="24"/>
      <c r="B8" s="545" t="s">
        <v>56</v>
      </c>
      <c r="C8" s="25"/>
      <c r="D8" s="25"/>
      <c r="E8" s="118"/>
      <c r="F8" s="25"/>
      <c r="G8" s="25" t="s">
        <v>57</v>
      </c>
      <c r="H8" s="25"/>
      <c r="I8" s="26" t="s">
        <v>58</v>
      </c>
      <c r="J8" s="25" t="s">
        <v>59</v>
      </c>
      <c r="K8" s="25" t="s">
        <v>60</v>
      </c>
      <c r="L8" s="25" t="s">
        <v>61</v>
      </c>
      <c r="M8" s="27" t="s">
        <v>62</v>
      </c>
      <c r="N8" s="25" t="s">
        <v>63</v>
      </c>
      <c r="O8" s="25" t="s">
        <v>64</v>
      </c>
      <c r="P8" s="25" t="s">
        <v>60</v>
      </c>
      <c r="Q8" s="26" t="s">
        <v>58</v>
      </c>
      <c r="R8" s="118"/>
      <c r="S8" s="25" t="s">
        <v>65</v>
      </c>
      <c r="T8" s="25"/>
      <c r="U8" s="25" t="s">
        <v>66</v>
      </c>
      <c r="V8" s="28"/>
      <c r="W8" s="28"/>
      <c r="X8" s="28"/>
    </row>
    <row r="9" spans="1:24" s="462" customFormat="1" ht="26.4">
      <c r="A9" s="24"/>
      <c r="B9" s="546"/>
      <c r="C9" s="177"/>
      <c r="D9" s="177"/>
      <c r="E9" s="178"/>
      <c r="F9" s="177"/>
      <c r="G9" s="184" t="s">
        <v>67</v>
      </c>
      <c r="H9" s="177"/>
      <c r="I9" s="185" t="s">
        <v>68</v>
      </c>
      <c r="J9" s="184"/>
      <c r="K9" s="177"/>
      <c r="L9" s="177"/>
      <c r="M9" s="177"/>
      <c r="N9" s="29"/>
      <c r="O9" s="29"/>
      <c r="P9" s="29"/>
      <c r="Q9" s="30" t="s">
        <v>68</v>
      </c>
      <c r="R9" s="119"/>
      <c r="S9" s="29"/>
      <c r="T9" s="29"/>
      <c r="U9" s="29"/>
      <c r="V9" s="25"/>
      <c r="W9" s="25"/>
      <c r="X9" s="25"/>
    </row>
    <row r="10" spans="1:24" s="462" customFormat="1">
      <c r="A10" s="182"/>
      <c r="B10" s="189"/>
      <c r="C10" s="154"/>
      <c r="D10" s="154"/>
      <c r="E10" s="175"/>
      <c r="F10" s="154"/>
      <c r="G10" s="154"/>
      <c r="H10" s="154"/>
      <c r="I10" s="154"/>
      <c r="J10" s="154"/>
      <c r="K10" s="154"/>
      <c r="L10" s="154"/>
      <c r="M10" s="154"/>
      <c r="N10" s="31"/>
      <c r="O10" s="31"/>
      <c r="P10" s="31"/>
      <c r="Q10" s="31"/>
      <c r="R10" s="120"/>
      <c r="S10" s="31"/>
      <c r="T10" s="31"/>
      <c r="U10" s="31"/>
      <c r="V10" s="31"/>
      <c r="W10" s="31"/>
      <c r="X10" s="31"/>
    </row>
    <row r="11" spans="1:24" s="462" customFormat="1">
      <c r="A11" s="32" t="s">
        <v>25</v>
      </c>
      <c r="B11" s="190"/>
      <c r="C11" s="34"/>
      <c r="D11" s="34"/>
      <c r="E11" s="121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121"/>
      <c r="S11" s="34"/>
      <c r="T11" s="34"/>
      <c r="U11" s="34"/>
      <c r="V11" s="34"/>
      <c r="W11" s="34"/>
      <c r="X11" s="34"/>
    </row>
    <row r="12" spans="1:24" s="462" customFormat="1">
      <c r="A12" s="32"/>
      <c r="B12" s="191"/>
      <c r="C12" s="34"/>
      <c r="D12" s="34"/>
      <c r="E12" s="121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3"/>
      <c r="R12" s="121"/>
      <c r="S12" s="34"/>
      <c r="T12" s="34"/>
      <c r="U12" s="34"/>
      <c r="V12" s="34"/>
      <c r="W12" s="34"/>
      <c r="X12" s="34"/>
    </row>
    <row r="13" spans="1:24" s="489" customFormat="1" ht="42.75" customHeight="1">
      <c r="A13" s="483">
        <v>1</v>
      </c>
      <c r="B13" s="484" t="s">
        <v>266</v>
      </c>
      <c r="C13" s="192"/>
      <c r="D13" s="135"/>
      <c r="E13" s="515">
        <v>25000</v>
      </c>
      <c r="F13" s="483" t="s">
        <v>188</v>
      </c>
      <c r="G13" s="485" t="s">
        <v>149</v>
      </c>
      <c r="H13" s="486" t="s">
        <v>189</v>
      </c>
      <c r="I13" s="487"/>
      <c r="J13" s="135"/>
      <c r="K13" s="483" t="s">
        <v>115</v>
      </c>
      <c r="L13" s="135"/>
      <c r="M13" s="472">
        <v>45694</v>
      </c>
      <c r="N13" s="472">
        <v>45698</v>
      </c>
      <c r="O13" s="472">
        <v>45708</v>
      </c>
      <c r="P13" s="483" t="s">
        <v>115</v>
      </c>
      <c r="Q13" s="133"/>
      <c r="R13" s="139">
        <v>25000</v>
      </c>
      <c r="S13" s="472">
        <v>45708</v>
      </c>
      <c r="T13" s="465"/>
      <c r="U13" s="472">
        <v>45757</v>
      </c>
      <c r="V13" s="135"/>
      <c r="W13" s="472">
        <v>45736</v>
      </c>
      <c r="X13" s="135"/>
    </row>
    <row r="14" spans="1:24" s="478" customFormat="1">
      <c r="A14" s="483"/>
      <c r="B14" s="463"/>
      <c r="C14" s="141"/>
      <c r="D14" s="142"/>
      <c r="E14" s="466"/>
      <c r="F14" s="483"/>
      <c r="G14" s="485"/>
      <c r="H14" s="483"/>
      <c r="I14" s="183"/>
      <c r="J14" s="142"/>
      <c r="K14" s="483"/>
      <c r="L14" s="142"/>
      <c r="M14" s="488"/>
      <c r="N14" s="465"/>
      <c r="O14" s="465"/>
      <c r="P14" s="483"/>
      <c r="Q14" s="142"/>
      <c r="R14" s="143"/>
      <c r="S14" s="465"/>
      <c r="T14" s="465"/>
      <c r="U14" s="465"/>
      <c r="V14" s="142"/>
      <c r="W14" s="467"/>
      <c r="X14" s="142"/>
    </row>
    <row r="15" spans="1:24" s="489" customFormat="1" ht="29.25" customHeight="1">
      <c r="A15" s="483">
        <v>2</v>
      </c>
      <c r="B15" s="484" t="s">
        <v>282</v>
      </c>
      <c r="C15" s="129"/>
      <c r="D15" s="135"/>
      <c r="E15" s="515">
        <v>2000</v>
      </c>
      <c r="F15" s="483" t="s">
        <v>188</v>
      </c>
      <c r="G15" s="485" t="s">
        <v>149</v>
      </c>
      <c r="H15" s="486" t="s">
        <v>189</v>
      </c>
      <c r="I15" s="487"/>
      <c r="J15" s="135"/>
      <c r="K15" s="483" t="s">
        <v>115</v>
      </c>
      <c r="L15" s="135"/>
      <c r="M15" s="465">
        <v>45694</v>
      </c>
      <c r="N15" s="465">
        <v>45708</v>
      </c>
      <c r="O15" s="465">
        <v>45705</v>
      </c>
      <c r="P15" s="483" t="s">
        <v>115</v>
      </c>
      <c r="Q15" s="133"/>
      <c r="R15" s="499">
        <v>2000</v>
      </c>
      <c r="S15" s="465">
        <v>45740</v>
      </c>
      <c r="T15" s="465"/>
      <c r="U15" s="465">
        <v>45752</v>
      </c>
      <c r="V15" s="135"/>
      <c r="W15" s="465">
        <v>45776</v>
      </c>
      <c r="X15" s="135"/>
    </row>
    <row r="16" spans="1:24" s="478" customFormat="1">
      <c r="A16" s="483"/>
      <c r="B16" s="463"/>
      <c r="C16" s="145"/>
      <c r="D16" s="140"/>
      <c r="E16" s="466"/>
      <c r="F16" s="483"/>
      <c r="G16" s="485"/>
      <c r="H16" s="483"/>
      <c r="I16" s="183"/>
      <c r="J16" s="140"/>
      <c r="K16" s="483"/>
      <c r="L16" s="140"/>
      <c r="M16" s="464"/>
      <c r="N16" s="465"/>
      <c r="O16" s="465"/>
      <c r="P16" s="483"/>
      <c r="Q16" s="150"/>
      <c r="R16" s="153"/>
      <c r="S16" s="465"/>
      <c r="T16" s="465"/>
      <c r="U16" s="465"/>
      <c r="V16" s="140"/>
      <c r="W16" s="467"/>
      <c r="X16" s="140"/>
    </row>
    <row r="17" spans="1:24" s="489" customFormat="1" ht="27.6">
      <c r="A17" s="483"/>
      <c r="B17" s="484" t="s">
        <v>283</v>
      </c>
      <c r="C17" s="129"/>
      <c r="D17" s="129"/>
      <c r="E17" s="491">
        <v>3000</v>
      </c>
      <c r="F17" s="483" t="s">
        <v>188</v>
      </c>
      <c r="G17" s="485" t="s">
        <v>149</v>
      </c>
      <c r="H17" s="486" t="s">
        <v>189</v>
      </c>
      <c r="I17" s="487"/>
      <c r="J17" s="135"/>
      <c r="K17" s="483" t="s">
        <v>115</v>
      </c>
      <c r="L17" s="129"/>
      <c r="M17" s="465">
        <v>45694</v>
      </c>
      <c r="N17" s="465">
        <v>45708</v>
      </c>
      <c r="O17" s="465">
        <v>45705</v>
      </c>
      <c r="P17" s="483" t="s">
        <v>115</v>
      </c>
      <c r="Q17" s="133"/>
      <c r="R17" s="131">
        <v>3000</v>
      </c>
      <c r="S17" s="465">
        <v>45740</v>
      </c>
      <c r="T17" s="465"/>
      <c r="U17" s="465">
        <v>45752</v>
      </c>
      <c r="V17" s="129"/>
      <c r="W17" s="465">
        <v>45776</v>
      </c>
      <c r="X17" s="129"/>
    </row>
    <row r="18" spans="1:24" s="478" customFormat="1">
      <c r="A18" s="483"/>
      <c r="B18" s="463"/>
      <c r="C18" s="145"/>
      <c r="D18" s="140"/>
      <c r="E18" s="466"/>
      <c r="F18" s="483"/>
      <c r="G18" s="485"/>
      <c r="H18" s="483"/>
      <c r="I18" s="183"/>
      <c r="J18" s="140"/>
      <c r="K18" s="483"/>
      <c r="L18" s="140"/>
      <c r="M18" s="464"/>
      <c r="N18" s="465"/>
      <c r="O18" s="465"/>
      <c r="P18" s="483"/>
      <c r="Q18" s="150"/>
      <c r="R18" s="153"/>
      <c r="S18" s="465"/>
      <c r="T18" s="465"/>
      <c r="U18" s="465"/>
      <c r="V18" s="140"/>
      <c r="W18" s="467"/>
      <c r="X18" s="140"/>
    </row>
    <row r="19" spans="1:24" s="489" customFormat="1" ht="27.6">
      <c r="A19" s="483"/>
      <c r="B19" s="490" t="s">
        <v>291</v>
      </c>
      <c r="C19" s="129"/>
      <c r="D19" s="135"/>
      <c r="E19" s="491">
        <v>4000</v>
      </c>
      <c r="F19" s="483" t="s">
        <v>188</v>
      </c>
      <c r="G19" s="485" t="s">
        <v>149</v>
      </c>
      <c r="H19" s="486" t="s">
        <v>189</v>
      </c>
      <c r="I19" s="487"/>
      <c r="J19" s="135"/>
      <c r="K19" s="483" t="s">
        <v>115</v>
      </c>
      <c r="L19" s="135"/>
      <c r="M19" s="465">
        <v>45694</v>
      </c>
      <c r="N19" s="465">
        <v>45708</v>
      </c>
      <c r="O19" s="465">
        <v>45705</v>
      </c>
      <c r="P19" s="483" t="s">
        <v>115</v>
      </c>
      <c r="Q19" s="133"/>
      <c r="R19" s="139">
        <v>4000</v>
      </c>
      <c r="S19" s="465">
        <v>45740</v>
      </c>
      <c r="T19" s="465"/>
      <c r="U19" s="465">
        <v>45752</v>
      </c>
      <c r="V19" s="135"/>
      <c r="W19" s="465">
        <v>45776</v>
      </c>
      <c r="X19" s="135"/>
    </row>
    <row r="20" spans="1:24" s="478" customFormat="1" ht="13.2">
      <c r="A20" s="145"/>
      <c r="B20" s="194"/>
      <c r="C20" s="145"/>
      <c r="D20" s="140"/>
      <c r="E20" s="147"/>
      <c r="F20" s="195"/>
      <c r="G20" s="140"/>
      <c r="H20" s="140"/>
      <c r="I20" s="193"/>
      <c r="J20" s="140"/>
      <c r="K20" s="140"/>
      <c r="L20" s="140"/>
      <c r="M20" s="140"/>
      <c r="N20" s="152"/>
      <c r="O20" s="140"/>
      <c r="P20" s="140"/>
      <c r="Q20" s="150"/>
      <c r="R20" s="153"/>
      <c r="S20" s="140"/>
      <c r="T20" s="140"/>
      <c r="U20" s="140"/>
      <c r="V20" s="140"/>
      <c r="W20" s="140"/>
      <c r="X20" s="140"/>
    </row>
    <row r="21" spans="1:24" s="489" customFormat="1" ht="13.2" hidden="1">
      <c r="A21" s="132"/>
      <c r="B21" s="156"/>
      <c r="C21" s="186"/>
      <c r="D21" s="136"/>
      <c r="E21" s="492"/>
      <c r="F21" s="187"/>
      <c r="G21" s="136"/>
      <c r="H21" s="136"/>
      <c r="I21" s="188"/>
      <c r="J21" s="136"/>
      <c r="K21" s="136"/>
      <c r="L21" s="155"/>
      <c r="M21" s="155"/>
      <c r="N21" s="138"/>
      <c r="O21" s="135"/>
      <c r="P21" s="135"/>
      <c r="Q21" s="133"/>
      <c r="R21" s="139">
        <f t="shared" ref="R21:R55" si="0">E21</f>
        <v>0</v>
      </c>
      <c r="S21" s="135"/>
      <c r="T21" s="135"/>
      <c r="U21" s="135"/>
      <c r="V21" s="135"/>
      <c r="W21" s="135"/>
      <c r="X21" s="135"/>
    </row>
    <row r="22" spans="1:24" s="478" customFormat="1" ht="13.2" hidden="1">
      <c r="A22" s="145"/>
      <c r="B22" s="157"/>
      <c r="C22" s="146"/>
      <c r="D22" s="140"/>
      <c r="E22" s="493"/>
      <c r="F22" s="148"/>
      <c r="G22" s="149"/>
      <c r="H22" s="149"/>
      <c r="I22" s="150"/>
      <c r="J22" s="149"/>
      <c r="K22" s="149"/>
      <c r="L22" s="151"/>
      <c r="M22" s="152"/>
      <c r="N22" s="152"/>
      <c r="O22" s="140"/>
      <c r="P22" s="140"/>
      <c r="Q22" s="150"/>
      <c r="R22" s="153"/>
      <c r="S22" s="140"/>
      <c r="T22" s="140"/>
      <c r="U22" s="140"/>
      <c r="V22" s="140"/>
      <c r="W22" s="140"/>
      <c r="X22" s="140"/>
    </row>
    <row r="23" spans="1:24" s="489" customFormat="1" ht="13.2" hidden="1">
      <c r="A23" s="129"/>
      <c r="B23" s="158"/>
      <c r="C23" s="130"/>
      <c r="D23" s="135"/>
      <c r="E23" s="494"/>
      <c r="F23" s="137"/>
      <c r="G23" s="136"/>
      <c r="H23" s="136"/>
      <c r="I23" s="133"/>
      <c r="J23" s="136"/>
      <c r="K23" s="136"/>
      <c r="L23" s="155"/>
      <c r="M23" s="138"/>
      <c r="N23" s="138"/>
      <c r="O23" s="135"/>
      <c r="P23" s="135"/>
      <c r="Q23" s="133"/>
      <c r="R23" s="139">
        <f t="shared" si="0"/>
        <v>0</v>
      </c>
      <c r="S23" s="135"/>
      <c r="T23" s="135"/>
      <c r="U23" s="135"/>
      <c r="V23" s="135"/>
      <c r="W23" s="135"/>
      <c r="X23" s="135"/>
    </row>
    <row r="24" spans="1:24" s="478" customFormat="1" ht="13.2" hidden="1">
      <c r="A24" s="145"/>
      <c r="B24" s="159"/>
      <c r="C24" s="146"/>
      <c r="D24" s="140"/>
      <c r="E24" s="495"/>
      <c r="F24" s="148"/>
      <c r="G24" s="149"/>
      <c r="H24" s="149"/>
      <c r="I24" s="150"/>
      <c r="J24" s="149"/>
      <c r="K24" s="149"/>
      <c r="L24" s="151"/>
      <c r="M24" s="152"/>
      <c r="N24" s="152"/>
      <c r="O24" s="140"/>
      <c r="P24" s="140"/>
      <c r="Q24" s="150"/>
      <c r="R24" s="153"/>
      <c r="S24" s="140"/>
      <c r="T24" s="140"/>
      <c r="U24" s="140"/>
      <c r="V24" s="140"/>
      <c r="W24" s="140"/>
      <c r="X24" s="140"/>
    </row>
    <row r="25" spans="1:24" s="489" customFormat="1" ht="13.2" hidden="1">
      <c r="A25" s="129"/>
      <c r="B25" s="156"/>
      <c r="C25" s="130"/>
      <c r="D25" s="135"/>
      <c r="E25" s="496"/>
      <c r="F25" s="137"/>
      <c r="G25" s="136"/>
      <c r="H25" s="136"/>
      <c r="I25" s="133"/>
      <c r="J25" s="136"/>
      <c r="K25" s="136"/>
      <c r="L25" s="155"/>
      <c r="M25" s="138"/>
      <c r="N25" s="138"/>
      <c r="O25" s="135"/>
      <c r="P25" s="135"/>
      <c r="Q25" s="133"/>
      <c r="R25" s="139">
        <f t="shared" si="0"/>
        <v>0</v>
      </c>
      <c r="S25" s="135"/>
      <c r="T25" s="135"/>
      <c r="U25" s="135"/>
      <c r="V25" s="135"/>
      <c r="W25" s="135"/>
      <c r="X25" s="135"/>
    </row>
    <row r="26" spans="1:24" s="478" customFormat="1" ht="13.2" hidden="1">
      <c r="A26" s="145"/>
      <c r="B26" s="157"/>
      <c r="C26" s="146"/>
      <c r="D26" s="140"/>
      <c r="E26" s="497"/>
      <c r="F26" s="148"/>
      <c r="G26" s="149"/>
      <c r="H26" s="149"/>
      <c r="I26" s="150"/>
      <c r="J26" s="149"/>
      <c r="K26" s="149"/>
      <c r="L26" s="151"/>
      <c r="M26" s="152"/>
      <c r="N26" s="152"/>
      <c r="O26" s="140"/>
      <c r="P26" s="140"/>
      <c r="Q26" s="150"/>
      <c r="R26" s="153"/>
      <c r="S26" s="140"/>
      <c r="T26" s="140"/>
      <c r="U26" s="140"/>
      <c r="V26" s="140"/>
      <c r="W26" s="140"/>
      <c r="X26" s="140"/>
    </row>
    <row r="27" spans="1:24" s="489" customFormat="1" ht="13.2" hidden="1">
      <c r="A27" s="129"/>
      <c r="B27" s="156"/>
      <c r="C27" s="130"/>
      <c r="D27" s="135"/>
      <c r="E27" s="496"/>
      <c r="F27" s="137"/>
      <c r="G27" s="136"/>
      <c r="H27" s="136"/>
      <c r="I27" s="133"/>
      <c r="J27" s="136"/>
      <c r="K27" s="136"/>
      <c r="L27" s="155"/>
      <c r="M27" s="138"/>
      <c r="N27" s="138"/>
      <c r="O27" s="135"/>
      <c r="P27" s="135"/>
      <c r="Q27" s="133"/>
      <c r="R27" s="139">
        <f t="shared" si="0"/>
        <v>0</v>
      </c>
      <c r="S27" s="135"/>
      <c r="T27" s="135"/>
      <c r="U27" s="135"/>
      <c r="V27" s="135"/>
      <c r="W27" s="135"/>
      <c r="X27" s="135"/>
    </row>
    <row r="28" spans="1:24" s="478" customFormat="1" ht="13.2" hidden="1">
      <c r="A28" s="145"/>
      <c r="B28" s="157"/>
      <c r="C28" s="146"/>
      <c r="D28" s="140"/>
      <c r="E28" s="498"/>
      <c r="F28" s="148"/>
      <c r="G28" s="149"/>
      <c r="H28" s="149"/>
      <c r="I28" s="150"/>
      <c r="J28" s="149"/>
      <c r="K28" s="149"/>
      <c r="L28" s="151"/>
      <c r="M28" s="152"/>
      <c r="N28" s="152"/>
      <c r="O28" s="140"/>
      <c r="P28" s="140"/>
      <c r="Q28" s="150"/>
      <c r="R28" s="153"/>
      <c r="S28" s="140"/>
      <c r="T28" s="140"/>
      <c r="U28" s="140"/>
      <c r="V28" s="140"/>
      <c r="W28" s="140"/>
      <c r="X28" s="140"/>
    </row>
    <row r="29" spans="1:24" s="489" customFormat="1" ht="13.2" hidden="1">
      <c r="A29" s="129"/>
      <c r="B29" s="156"/>
      <c r="C29" s="130"/>
      <c r="D29" s="135"/>
      <c r="E29" s="144"/>
      <c r="F29" s="137"/>
      <c r="G29" s="136"/>
      <c r="H29" s="136"/>
      <c r="I29" s="133"/>
      <c r="J29" s="136"/>
      <c r="K29" s="136"/>
      <c r="L29" s="155"/>
      <c r="M29" s="138"/>
      <c r="N29" s="138"/>
      <c r="O29" s="135"/>
      <c r="P29" s="135"/>
      <c r="Q29" s="133"/>
      <c r="R29" s="139">
        <f t="shared" si="0"/>
        <v>0</v>
      </c>
      <c r="S29" s="135"/>
      <c r="T29" s="135"/>
      <c r="U29" s="135"/>
      <c r="V29" s="135"/>
      <c r="W29" s="135"/>
      <c r="X29" s="135"/>
    </row>
    <row r="30" spans="1:24" s="478" customFormat="1" ht="13.2" hidden="1">
      <c r="A30" s="145"/>
      <c r="B30" s="157"/>
      <c r="C30" s="146"/>
      <c r="D30" s="140"/>
      <c r="E30" s="147"/>
      <c r="F30" s="148"/>
      <c r="G30" s="149"/>
      <c r="H30" s="149"/>
      <c r="I30" s="150"/>
      <c r="J30" s="149"/>
      <c r="K30" s="149"/>
      <c r="L30" s="151"/>
      <c r="M30" s="152"/>
      <c r="N30" s="152"/>
      <c r="O30" s="140"/>
      <c r="P30" s="140"/>
      <c r="Q30" s="150"/>
      <c r="R30" s="153"/>
      <c r="S30" s="140"/>
      <c r="T30" s="140"/>
      <c r="U30" s="140"/>
      <c r="V30" s="140"/>
      <c r="W30" s="140"/>
      <c r="X30" s="140"/>
    </row>
    <row r="31" spans="1:24" s="489" customFormat="1" ht="13.2" hidden="1">
      <c r="A31" s="129"/>
      <c r="B31" s="158"/>
      <c r="C31" s="130"/>
      <c r="D31" s="135"/>
      <c r="E31" s="144"/>
      <c r="F31" s="137"/>
      <c r="G31" s="136"/>
      <c r="H31" s="136"/>
      <c r="I31" s="133"/>
      <c r="J31" s="136"/>
      <c r="K31" s="136"/>
      <c r="L31" s="155"/>
      <c r="M31" s="138"/>
      <c r="N31" s="138"/>
      <c r="O31" s="135"/>
      <c r="P31" s="135"/>
      <c r="Q31" s="133"/>
      <c r="R31" s="139">
        <f t="shared" si="0"/>
        <v>0</v>
      </c>
      <c r="S31" s="135"/>
      <c r="T31" s="135"/>
      <c r="U31" s="135"/>
      <c r="V31" s="135"/>
      <c r="W31" s="135"/>
      <c r="X31" s="135"/>
    </row>
    <row r="32" spans="1:24" s="478" customFormat="1" ht="13.2" hidden="1">
      <c r="A32" s="145"/>
      <c r="B32" s="159"/>
      <c r="C32" s="146"/>
      <c r="D32" s="140"/>
      <c r="E32" s="147"/>
      <c r="F32" s="148"/>
      <c r="G32" s="149"/>
      <c r="H32" s="149"/>
      <c r="I32" s="150"/>
      <c r="J32" s="149"/>
      <c r="K32" s="149"/>
      <c r="L32" s="151"/>
      <c r="M32" s="152"/>
      <c r="N32" s="152"/>
      <c r="O32" s="140"/>
      <c r="P32" s="140"/>
      <c r="Q32" s="150"/>
      <c r="R32" s="153"/>
      <c r="S32" s="140"/>
      <c r="T32" s="140"/>
      <c r="U32" s="140"/>
      <c r="V32" s="140"/>
      <c r="W32" s="140"/>
      <c r="X32" s="140"/>
    </row>
    <row r="33" spans="1:24" s="489" customFormat="1" ht="13.2" hidden="1">
      <c r="A33" s="129"/>
      <c r="B33" s="158"/>
      <c r="C33" s="130"/>
      <c r="D33" s="135"/>
      <c r="E33" s="144"/>
      <c r="F33" s="137"/>
      <c r="G33" s="136"/>
      <c r="H33" s="136"/>
      <c r="I33" s="133"/>
      <c r="J33" s="136"/>
      <c r="K33" s="136"/>
      <c r="L33" s="155"/>
      <c r="M33" s="138"/>
      <c r="N33" s="138"/>
      <c r="O33" s="135"/>
      <c r="P33" s="135"/>
      <c r="Q33" s="133"/>
      <c r="R33" s="139">
        <f t="shared" si="0"/>
        <v>0</v>
      </c>
      <c r="S33" s="135"/>
      <c r="T33" s="135"/>
      <c r="U33" s="135"/>
      <c r="V33" s="135"/>
      <c r="W33" s="135"/>
      <c r="X33" s="135"/>
    </row>
    <row r="34" spans="1:24" s="478" customFormat="1" ht="13.2" hidden="1">
      <c r="A34" s="145"/>
      <c r="B34" s="159"/>
      <c r="C34" s="146"/>
      <c r="D34" s="140"/>
      <c r="E34" s="147"/>
      <c r="F34" s="148"/>
      <c r="G34" s="149"/>
      <c r="H34" s="149"/>
      <c r="I34" s="150"/>
      <c r="J34" s="149"/>
      <c r="K34" s="149"/>
      <c r="L34" s="151"/>
      <c r="M34" s="152"/>
      <c r="N34" s="152"/>
      <c r="O34" s="140"/>
      <c r="P34" s="140"/>
      <c r="Q34" s="150"/>
      <c r="R34" s="153"/>
      <c r="S34" s="140"/>
      <c r="T34" s="140"/>
      <c r="U34" s="140"/>
      <c r="V34" s="140"/>
      <c r="W34" s="140"/>
      <c r="X34" s="140"/>
    </row>
    <row r="35" spans="1:24" s="489" customFormat="1" ht="13.2" hidden="1">
      <c r="A35" s="129"/>
      <c r="B35" s="156"/>
      <c r="C35" s="130"/>
      <c r="D35" s="135"/>
      <c r="E35" s="144"/>
      <c r="F35" s="137"/>
      <c r="G35" s="136"/>
      <c r="H35" s="136"/>
      <c r="I35" s="133"/>
      <c r="J35" s="136"/>
      <c r="K35" s="136"/>
      <c r="L35" s="155"/>
      <c r="M35" s="138"/>
      <c r="N35" s="138"/>
      <c r="O35" s="135"/>
      <c r="P35" s="135"/>
      <c r="Q35" s="133"/>
      <c r="R35" s="139">
        <f t="shared" si="0"/>
        <v>0</v>
      </c>
      <c r="S35" s="135"/>
      <c r="T35" s="135"/>
      <c r="U35" s="135"/>
      <c r="V35" s="135"/>
      <c r="W35" s="135"/>
      <c r="X35" s="135"/>
    </row>
    <row r="36" spans="1:24" s="478" customFormat="1" ht="13.2" hidden="1">
      <c r="A36" s="145"/>
      <c r="B36" s="157"/>
      <c r="C36" s="146"/>
      <c r="D36" s="140"/>
      <c r="E36" s="147"/>
      <c r="F36" s="148"/>
      <c r="G36" s="149"/>
      <c r="H36" s="149"/>
      <c r="I36" s="150"/>
      <c r="J36" s="149"/>
      <c r="K36" s="149"/>
      <c r="L36" s="151"/>
      <c r="M36" s="152"/>
      <c r="N36" s="152"/>
      <c r="O36" s="140"/>
      <c r="P36" s="140"/>
      <c r="Q36" s="150"/>
      <c r="R36" s="153"/>
      <c r="S36" s="140"/>
      <c r="T36" s="140"/>
      <c r="U36" s="140"/>
      <c r="V36" s="140"/>
      <c r="W36" s="140"/>
      <c r="X36" s="140"/>
    </row>
    <row r="37" spans="1:24" s="489" customFormat="1" ht="13.2" hidden="1">
      <c r="A37" s="129"/>
      <c r="B37" s="156"/>
      <c r="C37" s="130"/>
      <c r="D37" s="135"/>
      <c r="E37" s="144"/>
      <c r="F37" s="137"/>
      <c r="G37" s="136"/>
      <c r="H37" s="136"/>
      <c r="I37" s="133"/>
      <c r="J37" s="136"/>
      <c r="K37" s="136"/>
      <c r="L37" s="155"/>
      <c r="M37" s="138"/>
      <c r="N37" s="138"/>
      <c r="O37" s="135"/>
      <c r="P37" s="135"/>
      <c r="Q37" s="133"/>
      <c r="R37" s="139">
        <f t="shared" si="0"/>
        <v>0</v>
      </c>
      <c r="S37" s="135"/>
      <c r="T37" s="135"/>
      <c r="U37" s="135"/>
      <c r="V37" s="135"/>
      <c r="W37" s="135"/>
      <c r="X37" s="135"/>
    </row>
    <row r="38" spans="1:24" s="478" customFormat="1" ht="13.2" hidden="1">
      <c r="A38" s="145"/>
      <c r="B38" s="157"/>
      <c r="C38" s="146"/>
      <c r="D38" s="140"/>
      <c r="E38" s="147"/>
      <c r="F38" s="148"/>
      <c r="G38" s="149"/>
      <c r="H38" s="149"/>
      <c r="I38" s="150"/>
      <c r="J38" s="149"/>
      <c r="K38" s="149"/>
      <c r="L38" s="151"/>
      <c r="M38" s="152"/>
      <c r="N38" s="152"/>
      <c r="O38" s="140"/>
      <c r="P38" s="140"/>
      <c r="Q38" s="150"/>
      <c r="R38" s="153"/>
      <c r="S38" s="140"/>
      <c r="T38" s="140"/>
      <c r="U38" s="140"/>
      <c r="V38" s="140"/>
      <c r="W38" s="140"/>
      <c r="X38" s="140"/>
    </row>
    <row r="39" spans="1:24" s="489" customFormat="1" ht="13.2" hidden="1">
      <c r="A39" s="129"/>
      <c r="B39" s="156"/>
      <c r="C39" s="130"/>
      <c r="D39" s="135"/>
      <c r="E39" s="144"/>
      <c r="F39" s="137"/>
      <c r="G39" s="136"/>
      <c r="H39" s="136"/>
      <c r="I39" s="133"/>
      <c r="J39" s="136"/>
      <c r="K39" s="136"/>
      <c r="L39" s="155"/>
      <c r="M39" s="138"/>
      <c r="N39" s="138"/>
      <c r="O39" s="135"/>
      <c r="P39" s="135"/>
      <c r="Q39" s="133"/>
      <c r="R39" s="139">
        <f t="shared" si="0"/>
        <v>0</v>
      </c>
      <c r="S39" s="135"/>
      <c r="T39" s="135"/>
      <c r="U39" s="135"/>
      <c r="V39" s="135"/>
      <c r="W39" s="135"/>
      <c r="X39" s="135"/>
    </row>
    <row r="40" spans="1:24" s="478" customFormat="1" ht="13.2" hidden="1">
      <c r="A40" s="145"/>
      <c r="B40" s="157"/>
      <c r="C40" s="146"/>
      <c r="D40" s="140"/>
      <c r="E40" s="147"/>
      <c r="F40" s="148"/>
      <c r="G40" s="149"/>
      <c r="H40" s="149"/>
      <c r="I40" s="150"/>
      <c r="J40" s="149"/>
      <c r="K40" s="149"/>
      <c r="L40" s="151"/>
      <c r="M40" s="152"/>
      <c r="N40" s="152"/>
      <c r="O40" s="140"/>
      <c r="P40" s="140"/>
      <c r="Q40" s="150"/>
      <c r="R40" s="153"/>
      <c r="S40" s="140"/>
      <c r="T40" s="140"/>
      <c r="U40" s="140"/>
      <c r="V40" s="140"/>
      <c r="W40" s="140"/>
      <c r="X40" s="140"/>
    </row>
    <row r="41" spans="1:24" s="489" customFormat="1" ht="13.2" hidden="1">
      <c r="A41" s="129"/>
      <c r="B41" s="156"/>
      <c r="C41" s="130"/>
      <c r="D41" s="135"/>
      <c r="E41" s="144"/>
      <c r="F41" s="137"/>
      <c r="G41" s="136"/>
      <c r="H41" s="136"/>
      <c r="I41" s="133"/>
      <c r="J41" s="136"/>
      <c r="K41" s="136"/>
      <c r="L41" s="155"/>
      <c r="M41" s="138"/>
      <c r="N41" s="138"/>
      <c r="O41" s="135"/>
      <c r="P41" s="135"/>
      <c r="Q41" s="133"/>
      <c r="R41" s="139">
        <f t="shared" si="0"/>
        <v>0</v>
      </c>
      <c r="S41" s="135"/>
      <c r="T41" s="135"/>
      <c r="U41" s="135"/>
      <c r="V41" s="135"/>
      <c r="W41" s="135"/>
      <c r="X41" s="135"/>
    </row>
    <row r="42" spans="1:24" s="478" customFormat="1" ht="13.2" hidden="1">
      <c r="A42" s="145"/>
      <c r="B42" s="157"/>
      <c r="C42" s="146"/>
      <c r="D42" s="140"/>
      <c r="E42" s="147"/>
      <c r="F42" s="148"/>
      <c r="G42" s="149"/>
      <c r="H42" s="149"/>
      <c r="I42" s="150"/>
      <c r="J42" s="149"/>
      <c r="K42" s="149"/>
      <c r="L42" s="151"/>
      <c r="M42" s="152"/>
      <c r="N42" s="152"/>
      <c r="O42" s="140"/>
      <c r="P42" s="140"/>
      <c r="Q42" s="150"/>
      <c r="R42" s="153"/>
      <c r="S42" s="140"/>
      <c r="T42" s="140"/>
      <c r="U42" s="140"/>
      <c r="V42" s="140"/>
      <c r="W42" s="140"/>
      <c r="X42" s="140"/>
    </row>
    <row r="43" spans="1:24" s="489" customFormat="1" ht="13.2" hidden="1">
      <c r="A43" s="129"/>
      <c r="B43" s="156"/>
      <c r="C43" s="130"/>
      <c r="D43" s="135"/>
      <c r="E43" s="144"/>
      <c r="F43" s="137"/>
      <c r="G43" s="136"/>
      <c r="H43" s="136"/>
      <c r="I43" s="133"/>
      <c r="J43" s="136"/>
      <c r="K43" s="136"/>
      <c r="L43" s="155"/>
      <c r="M43" s="138"/>
      <c r="N43" s="138"/>
      <c r="O43" s="135"/>
      <c r="P43" s="135"/>
      <c r="Q43" s="133"/>
      <c r="R43" s="139">
        <f t="shared" si="0"/>
        <v>0</v>
      </c>
      <c r="S43" s="135"/>
      <c r="T43" s="135"/>
      <c r="U43" s="135"/>
      <c r="V43" s="135"/>
      <c r="W43" s="135"/>
      <c r="X43" s="135"/>
    </row>
    <row r="44" spans="1:24" s="478" customFormat="1" ht="13.2" hidden="1">
      <c r="A44" s="145"/>
      <c r="B44" s="157"/>
      <c r="C44" s="146"/>
      <c r="D44" s="140"/>
      <c r="E44" s="147"/>
      <c r="F44" s="148"/>
      <c r="G44" s="149"/>
      <c r="H44" s="149"/>
      <c r="I44" s="150"/>
      <c r="J44" s="149"/>
      <c r="K44" s="149"/>
      <c r="L44" s="151"/>
      <c r="M44" s="152"/>
      <c r="N44" s="152"/>
      <c r="O44" s="140"/>
      <c r="P44" s="140"/>
      <c r="Q44" s="150"/>
      <c r="R44" s="153"/>
      <c r="S44" s="140"/>
      <c r="T44" s="140"/>
      <c r="U44" s="140"/>
      <c r="V44" s="140"/>
      <c r="W44" s="140"/>
      <c r="X44" s="140"/>
    </row>
    <row r="45" spans="1:24" s="489" customFormat="1" ht="13.2" hidden="1">
      <c r="A45" s="129"/>
      <c r="B45" s="156"/>
      <c r="C45" s="130"/>
      <c r="D45" s="135"/>
      <c r="E45" s="144"/>
      <c r="F45" s="137"/>
      <c r="G45" s="136"/>
      <c r="H45" s="136"/>
      <c r="I45" s="133"/>
      <c r="J45" s="136"/>
      <c r="K45" s="136"/>
      <c r="L45" s="155"/>
      <c r="M45" s="138"/>
      <c r="N45" s="138"/>
      <c r="O45" s="135"/>
      <c r="P45" s="135"/>
      <c r="Q45" s="133"/>
      <c r="R45" s="139">
        <f t="shared" si="0"/>
        <v>0</v>
      </c>
      <c r="S45" s="135"/>
      <c r="T45" s="135"/>
      <c r="U45" s="135"/>
      <c r="V45" s="135"/>
      <c r="W45" s="135"/>
      <c r="X45" s="135"/>
    </row>
    <row r="46" spans="1:24" s="478" customFormat="1" ht="13.2" hidden="1">
      <c r="A46" s="145"/>
      <c r="B46" s="157"/>
      <c r="C46" s="146"/>
      <c r="D46" s="140"/>
      <c r="E46" s="147"/>
      <c r="F46" s="148"/>
      <c r="G46" s="149"/>
      <c r="H46" s="149"/>
      <c r="I46" s="150"/>
      <c r="J46" s="149"/>
      <c r="K46" s="149"/>
      <c r="L46" s="151"/>
      <c r="M46" s="152"/>
      <c r="N46" s="152"/>
      <c r="O46" s="140"/>
      <c r="P46" s="140"/>
      <c r="Q46" s="150"/>
      <c r="R46" s="153"/>
      <c r="S46" s="140"/>
      <c r="T46" s="140"/>
      <c r="U46" s="140"/>
      <c r="V46" s="140"/>
      <c r="W46" s="140"/>
      <c r="X46" s="140"/>
    </row>
    <row r="47" spans="1:24" s="489" customFormat="1" ht="13.2" hidden="1">
      <c r="A47" s="129"/>
      <c r="B47" s="156"/>
      <c r="C47" s="130"/>
      <c r="D47" s="135"/>
      <c r="E47" s="144"/>
      <c r="F47" s="137"/>
      <c r="G47" s="136"/>
      <c r="H47" s="136"/>
      <c r="I47" s="133"/>
      <c r="J47" s="136"/>
      <c r="K47" s="136"/>
      <c r="L47" s="155"/>
      <c r="M47" s="138"/>
      <c r="N47" s="138"/>
      <c r="O47" s="135"/>
      <c r="P47" s="135"/>
      <c r="Q47" s="133"/>
      <c r="R47" s="139">
        <f t="shared" si="0"/>
        <v>0</v>
      </c>
      <c r="S47" s="135"/>
      <c r="T47" s="135"/>
      <c r="U47" s="135"/>
      <c r="V47" s="135"/>
      <c r="W47" s="135"/>
      <c r="X47" s="135"/>
    </row>
    <row r="48" spans="1:24" s="478" customFormat="1" ht="13.2" hidden="1">
      <c r="A48" s="145"/>
      <c r="B48" s="157"/>
      <c r="C48" s="146"/>
      <c r="D48" s="140"/>
      <c r="E48" s="147"/>
      <c r="F48" s="148"/>
      <c r="G48" s="149"/>
      <c r="H48" s="149"/>
      <c r="I48" s="150"/>
      <c r="J48" s="149"/>
      <c r="K48" s="149"/>
      <c r="L48" s="151"/>
      <c r="M48" s="152"/>
      <c r="N48" s="152"/>
      <c r="O48" s="140"/>
      <c r="P48" s="140"/>
      <c r="Q48" s="150"/>
      <c r="R48" s="153"/>
      <c r="S48" s="140"/>
      <c r="T48" s="140"/>
      <c r="U48" s="140"/>
      <c r="V48" s="140"/>
      <c r="W48" s="140"/>
      <c r="X48" s="140"/>
    </row>
    <row r="49" spans="1:24" s="489" customFormat="1" ht="13.2" hidden="1">
      <c r="A49" s="129"/>
      <c r="B49" s="156"/>
      <c r="C49" s="130"/>
      <c r="D49" s="135"/>
      <c r="E49" s="144"/>
      <c r="F49" s="137"/>
      <c r="G49" s="136"/>
      <c r="H49" s="136"/>
      <c r="I49" s="133"/>
      <c r="J49" s="136"/>
      <c r="K49" s="136"/>
      <c r="L49" s="155"/>
      <c r="M49" s="138"/>
      <c r="N49" s="138"/>
      <c r="O49" s="135"/>
      <c r="P49" s="135"/>
      <c r="Q49" s="133"/>
      <c r="R49" s="139">
        <f t="shared" si="0"/>
        <v>0</v>
      </c>
      <c r="S49" s="135"/>
      <c r="T49" s="135"/>
      <c r="U49" s="135"/>
      <c r="V49" s="135"/>
      <c r="W49" s="135"/>
      <c r="X49" s="135"/>
    </row>
    <row r="50" spans="1:24" s="478" customFormat="1" ht="13.2" hidden="1">
      <c r="A50" s="145"/>
      <c r="B50" s="157"/>
      <c r="C50" s="146"/>
      <c r="D50" s="140"/>
      <c r="E50" s="147"/>
      <c r="F50" s="148"/>
      <c r="G50" s="149"/>
      <c r="H50" s="149"/>
      <c r="I50" s="150"/>
      <c r="J50" s="149"/>
      <c r="K50" s="149"/>
      <c r="L50" s="151"/>
      <c r="M50" s="152"/>
      <c r="N50" s="152"/>
      <c r="O50" s="140"/>
      <c r="P50" s="140"/>
      <c r="Q50" s="150"/>
      <c r="R50" s="153"/>
      <c r="S50" s="140"/>
      <c r="T50" s="140"/>
      <c r="U50" s="140"/>
      <c r="V50" s="140"/>
      <c r="W50" s="140"/>
      <c r="X50" s="140"/>
    </row>
    <row r="51" spans="1:24" s="489" customFormat="1" ht="13.2" hidden="1">
      <c r="A51" s="129"/>
      <c r="B51" s="156"/>
      <c r="C51" s="130"/>
      <c r="D51" s="135"/>
      <c r="E51" s="144"/>
      <c r="F51" s="137"/>
      <c r="G51" s="136"/>
      <c r="H51" s="136"/>
      <c r="I51" s="133"/>
      <c r="J51" s="136"/>
      <c r="K51" s="136"/>
      <c r="L51" s="155"/>
      <c r="M51" s="138"/>
      <c r="N51" s="138"/>
      <c r="O51" s="135"/>
      <c r="P51" s="135"/>
      <c r="Q51" s="133"/>
      <c r="R51" s="139">
        <f t="shared" si="0"/>
        <v>0</v>
      </c>
      <c r="S51" s="135"/>
      <c r="T51" s="135"/>
      <c r="U51" s="135"/>
      <c r="V51" s="135"/>
      <c r="W51" s="135"/>
      <c r="X51" s="135"/>
    </row>
    <row r="52" spans="1:24" s="478" customFormat="1" ht="13.2" hidden="1">
      <c r="A52" s="145"/>
      <c r="B52" s="160"/>
      <c r="C52" s="146"/>
      <c r="D52" s="140"/>
      <c r="E52" s="147"/>
      <c r="F52" s="148"/>
      <c r="G52" s="149"/>
      <c r="H52" s="149"/>
      <c r="I52" s="150"/>
      <c r="J52" s="149"/>
      <c r="K52" s="149"/>
      <c r="L52" s="151"/>
      <c r="M52" s="152"/>
      <c r="N52" s="152"/>
      <c r="O52" s="140"/>
      <c r="P52" s="140"/>
      <c r="Q52" s="150"/>
      <c r="R52" s="153"/>
      <c r="S52" s="140"/>
      <c r="T52" s="140"/>
      <c r="U52" s="140"/>
      <c r="V52" s="140"/>
      <c r="W52" s="140"/>
      <c r="X52" s="140"/>
    </row>
    <row r="53" spans="1:24" s="489" customFormat="1" ht="13.2" hidden="1">
      <c r="A53" s="129"/>
      <c r="B53" s="161"/>
      <c r="C53" s="130"/>
      <c r="D53" s="135"/>
      <c r="E53" s="144"/>
      <c r="F53" s="137"/>
      <c r="G53" s="136"/>
      <c r="H53" s="136"/>
      <c r="I53" s="133"/>
      <c r="J53" s="136"/>
      <c r="K53" s="136"/>
      <c r="L53" s="155"/>
      <c r="M53" s="138"/>
      <c r="N53" s="138"/>
      <c r="O53" s="135"/>
      <c r="P53" s="135"/>
      <c r="Q53" s="133"/>
      <c r="R53" s="139">
        <f t="shared" si="0"/>
        <v>0</v>
      </c>
      <c r="S53" s="135"/>
      <c r="T53" s="135"/>
      <c r="U53" s="135"/>
      <c r="V53" s="135"/>
      <c r="W53" s="135"/>
      <c r="X53" s="135"/>
    </row>
    <row r="54" spans="1:24" s="478" customFormat="1" ht="13.2" hidden="1">
      <c r="A54" s="145"/>
      <c r="B54" s="162"/>
      <c r="C54" s="146"/>
      <c r="D54" s="140"/>
      <c r="E54" s="147"/>
      <c r="F54" s="148"/>
      <c r="G54" s="149"/>
      <c r="H54" s="149"/>
      <c r="I54" s="150"/>
      <c r="J54" s="149"/>
      <c r="K54" s="149"/>
      <c r="L54" s="151"/>
      <c r="M54" s="152"/>
      <c r="N54" s="152"/>
      <c r="O54" s="140"/>
      <c r="P54" s="140"/>
      <c r="Q54" s="150"/>
      <c r="R54" s="153"/>
      <c r="S54" s="140"/>
      <c r="T54" s="140"/>
      <c r="U54" s="140"/>
      <c r="V54" s="140"/>
      <c r="W54" s="140"/>
      <c r="X54" s="140"/>
    </row>
    <row r="55" spans="1:24" s="489" customFormat="1" ht="13.2" hidden="1">
      <c r="A55" s="129"/>
      <c r="B55" s="161"/>
      <c r="C55" s="130"/>
      <c r="D55" s="135"/>
      <c r="E55" s="144"/>
      <c r="F55" s="137"/>
      <c r="G55" s="136"/>
      <c r="H55" s="136"/>
      <c r="I55" s="133"/>
      <c r="J55" s="136"/>
      <c r="K55" s="136"/>
      <c r="L55" s="155"/>
      <c r="M55" s="138"/>
      <c r="N55" s="138"/>
      <c r="O55" s="135"/>
      <c r="P55" s="135"/>
      <c r="Q55" s="133"/>
      <c r="R55" s="139">
        <f t="shared" si="0"/>
        <v>0</v>
      </c>
      <c r="S55" s="135"/>
      <c r="T55" s="135"/>
      <c r="U55" s="135"/>
      <c r="V55" s="135"/>
      <c r="W55" s="135"/>
      <c r="X55" s="135"/>
    </row>
    <row r="56" spans="1:24" s="478" customFormat="1" ht="13.2" hidden="1">
      <c r="A56" s="145"/>
      <c r="B56" s="162"/>
      <c r="C56" s="146"/>
      <c r="D56" s="140"/>
      <c r="E56" s="147"/>
      <c r="F56" s="148"/>
      <c r="G56" s="149"/>
      <c r="H56" s="149"/>
      <c r="I56" s="150"/>
      <c r="J56" s="149"/>
      <c r="K56" s="149"/>
      <c r="L56" s="151"/>
      <c r="M56" s="152"/>
      <c r="N56" s="152"/>
      <c r="O56" s="140"/>
      <c r="P56" s="140"/>
      <c r="Q56" s="150"/>
      <c r="R56" s="153"/>
      <c r="S56" s="140"/>
      <c r="T56" s="140"/>
      <c r="U56" s="140"/>
      <c r="V56" s="140"/>
      <c r="W56" s="140"/>
      <c r="X56" s="140"/>
    </row>
    <row r="57" spans="1:24" s="489" customFormat="1" ht="13.2">
      <c r="A57" s="129"/>
      <c r="B57" s="156"/>
      <c r="C57" s="130"/>
      <c r="D57" s="129"/>
      <c r="E57" s="131"/>
      <c r="F57" s="129"/>
      <c r="G57" s="132"/>
      <c r="H57" s="428"/>
      <c r="I57" s="133"/>
      <c r="J57" s="132"/>
      <c r="K57" s="132"/>
      <c r="L57" s="132"/>
      <c r="M57" s="129"/>
      <c r="N57" s="129"/>
      <c r="O57" s="129"/>
      <c r="P57" s="129"/>
      <c r="Q57" s="133"/>
      <c r="R57" s="131">
        <f>E57</f>
        <v>0</v>
      </c>
      <c r="S57" s="129"/>
      <c r="T57" s="129"/>
      <c r="U57" s="129"/>
      <c r="V57" s="129"/>
      <c r="W57" s="129"/>
      <c r="X57" s="129"/>
    </row>
    <row r="58" spans="1:24" s="462" customFormat="1" ht="14.4" thickBot="1">
      <c r="A58" s="37"/>
      <c r="B58" s="168"/>
      <c r="C58" s="36"/>
      <c r="D58" s="38"/>
      <c r="E58" s="122"/>
      <c r="F58" s="39"/>
      <c r="G58" s="40"/>
      <c r="H58" s="38"/>
      <c r="I58" s="40"/>
      <c r="J58" s="40"/>
      <c r="K58" s="38"/>
      <c r="L58" s="41"/>
      <c r="M58" s="42"/>
      <c r="N58" s="38"/>
      <c r="O58" s="38"/>
      <c r="P58" s="38"/>
      <c r="Q58" s="40"/>
      <c r="R58" s="122"/>
      <c r="S58" s="38"/>
      <c r="T58" s="38"/>
      <c r="U58" s="39"/>
      <c r="V58" s="39"/>
      <c r="W58" s="39"/>
      <c r="X58" s="39"/>
    </row>
    <row r="59" spans="1:24" s="462" customFormat="1" ht="15" thickTop="1" thickBot="1">
      <c r="A59" s="43"/>
      <c r="B59" s="169" t="s">
        <v>69</v>
      </c>
      <c r="C59" s="44"/>
      <c r="D59" s="43"/>
      <c r="E59" s="123">
        <f>SUM(E13:E58)</f>
        <v>34000</v>
      </c>
      <c r="F59" s="45"/>
      <c r="G59" s="46"/>
      <c r="H59" s="43"/>
      <c r="I59" s="46"/>
      <c r="J59" s="46"/>
      <c r="K59" s="43"/>
      <c r="L59" s="43"/>
      <c r="M59" s="35"/>
      <c r="N59" s="43"/>
      <c r="O59" s="43"/>
      <c r="P59" s="43"/>
      <c r="Q59" s="46"/>
      <c r="R59" s="123">
        <f>SUM(R13:R58)</f>
        <v>34000</v>
      </c>
      <c r="S59" s="43"/>
      <c r="T59" s="43"/>
      <c r="U59" s="43"/>
      <c r="V59" s="43"/>
      <c r="W59" s="43"/>
      <c r="X59" s="43"/>
    </row>
    <row r="60" spans="1:24" s="462" customFormat="1" ht="14.4" thickTop="1">
      <c r="A60" s="44"/>
      <c r="B60" s="170"/>
      <c r="C60" s="43"/>
      <c r="D60" s="44"/>
      <c r="E60" s="124"/>
      <c r="F60" s="44"/>
      <c r="G60" s="35"/>
      <c r="H60" s="44"/>
      <c r="I60" s="35"/>
      <c r="J60" s="35"/>
      <c r="K60" s="44"/>
      <c r="L60" s="44"/>
      <c r="M60" s="44"/>
      <c r="N60" s="44"/>
      <c r="O60" s="44"/>
      <c r="P60" s="44"/>
      <c r="Q60" s="35"/>
      <c r="R60" s="127"/>
      <c r="S60" s="44"/>
      <c r="T60" s="44"/>
      <c r="U60" s="44"/>
      <c r="V60" s="44"/>
      <c r="W60" s="44"/>
      <c r="X60" s="44"/>
    </row>
    <row r="61" spans="1:24" s="462" customFormat="1">
      <c r="A61" s="47"/>
      <c r="B61" s="171" t="s">
        <v>70</v>
      </c>
      <c r="C61" s="44"/>
      <c r="D61" s="1"/>
      <c r="E61" s="125" t="s">
        <v>281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15"/>
      <c r="S61" s="1"/>
      <c r="T61" s="1"/>
      <c r="U61" s="48"/>
      <c r="V61" s="48"/>
      <c r="W61" s="1"/>
      <c r="X61" s="1"/>
    </row>
    <row r="62" spans="1:24">
      <c r="A62" s="47"/>
      <c r="B62" s="172"/>
      <c r="C62" s="1"/>
      <c r="D62" s="1"/>
      <c r="E62" s="115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28"/>
      <c r="S62" s="1"/>
      <c r="T62" s="1"/>
      <c r="U62" s="48"/>
      <c r="V62" s="1"/>
      <c r="W62" s="1"/>
      <c r="X62" s="1"/>
    </row>
  </sheetData>
  <mergeCells count="11">
    <mergeCell ref="M6:N6"/>
    <mergeCell ref="O6:P6"/>
    <mergeCell ref="R6:U6"/>
    <mergeCell ref="B8:B9"/>
    <mergeCell ref="A1:J1"/>
    <mergeCell ref="A2:J2"/>
    <mergeCell ref="A3:J3"/>
    <mergeCell ref="A4:J4"/>
    <mergeCell ref="A5:D5"/>
    <mergeCell ref="J5:K6"/>
    <mergeCell ref="D6:H6"/>
  </mergeCells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19"/>
  <sheetViews>
    <sheetView tabSelected="1" zoomScale="99" zoomScaleNormal="99" workbookViewId="0">
      <selection activeCell="C12" sqref="C12"/>
    </sheetView>
  </sheetViews>
  <sheetFormatPr defaultColWidth="8.8984375" defaultRowHeight="15"/>
  <cols>
    <col min="1" max="1" width="8.8984375" style="422"/>
    <col min="2" max="2" width="22.5" style="224" customWidth="1"/>
    <col min="3" max="3" width="8.8984375" style="224"/>
    <col min="4" max="4" width="14" style="224" customWidth="1"/>
    <col min="5" max="5" width="21.09765625" style="225" customWidth="1"/>
    <col min="6" max="14" width="8.8984375" style="224"/>
    <col min="15" max="15" width="32.09765625" style="402" customWidth="1"/>
    <col min="16" max="16" width="19.3984375" style="387" bestFit="1" customWidth="1"/>
    <col min="17" max="17" width="21.69921875" style="387" bestFit="1" customWidth="1"/>
    <col min="18" max="24" width="8.8984375" style="224"/>
    <col min="25" max="25" width="13.09765625" style="224" bestFit="1" customWidth="1"/>
    <col min="26" max="26" width="19.59765625" style="387" bestFit="1" customWidth="1"/>
    <col min="27" max="27" width="8.8984375" style="224"/>
    <col min="28" max="28" width="19.59765625" style="387" bestFit="1" customWidth="1"/>
    <col min="29" max="32" width="8.8984375" style="224"/>
    <col min="33" max="33" width="12.09765625" style="224" bestFit="1" customWidth="1"/>
    <col min="34" max="16384" width="8.8984375" style="224"/>
  </cols>
  <sheetData>
    <row r="1" spans="1:33" ht="15.6">
      <c r="A1" s="559" t="s">
        <v>24</v>
      </c>
      <c r="B1" s="560"/>
      <c r="C1" s="560"/>
      <c r="D1" s="560"/>
      <c r="E1" s="560"/>
      <c r="F1" s="560"/>
      <c r="G1" s="560"/>
      <c r="H1" s="560"/>
      <c r="I1" s="560"/>
      <c r="J1" s="560"/>
      <c r="K1" s="49"/>
      <c r="L1" s="49"/>
      <c r="M1" s="49"/>
      <c r="N1" s="49"/>
      <c r="O1" s="393"/>
      <c r="P1" s="377"/>
      <c r="Q1" s="377"/>
      <c r="R1" s="49"/>
      <c r="S1" s="49"/>
      <c r="T1" s="49"/>
      <c r="U1" s="49"/>
      <c r="V1" s="49"/>
      <c r="W1" s="49"/>
      <c r="X1" s="49"/>
      <c r="Y1" s="49"/>
      <c r="Z1" s="377"/>
      <c r="AA1" s="49"/>
      <c r="AB1" s="392"/>
      <c r="AC1" s="49"/>
      <c r="AD1" s="49"/>
      <c r="AE1" s="49"/>
      <c r="AF1" s="49"/>
      <c r="AG1" s="49"/>
    </row>
    <row r="2" spans="1:33" ht="15.6">
      <c r="A2" s="559" t="s">
        <v>145</v>
      </c>
      <c r="B2" s="559"/>
      <c r="C2" s="559"/>
      <c r="D2" s="559"/>
      <c r="E2" s="559"/>
      <c r="F2" s="559"/>
      <c r="G2" s="559"/>
      <c r="H2" s="559"/>
      <c r="I2" s="559"/>
      <c r="J2" s="559"/>
      <c r="K2" s="49"/>
      <c r="L2" s="49"/>
      <c r="M2" s="49"/>
      <c r="N2" s="49"/>
      <c r="O2" s="393"/>
      <c r="P2" s="377"/>
      <c r="Q2" s="377"/>
      <c r="R2" s="49"/>
      <c r="S2" s="49"/>
      <c r="T2" s="49"/>
      <c r="U2" s="49"/>
      <c r="V2" s="49"/>
      <c r="W2" s="49"/>
      <c r="X2" s="49"/>
      <c r="Y2" s="49"/>
      <c r="Z2" s="377"/>
      <c r="AA2" s="49"/>
      <c r="AB2" s="392"/>
      <c r="AC2" s="49"/>
      <c r="AD2" s="49"/>
      <c r="AE2" s="49"/>
      <c r="AF2" s="49"/>
      <c r="AG2" s="49"/>
    </row>
    <row r="3" spans="1:33" ht="15.6">
      <c r="A3" s="559" t="s">
        <v>71</v>
      </c>
      <c r="B3" s="559"/>
      <c r="C3" s="559"/>
      <c r="D3" s="559"/>
      <c r="E3" s="559"/>
      <c r="F3" s="559"/>
      <c r="G3" s="559"/>
      <c r="H3" s="559"/>
      <c r="I3" s="559"/>
      <c r="J3" s="559"/>
      <c r="K3" s="49"/>
      <c r="L3" s="49"/>
      <c r="M3" s="49"/>
      <c r="N3" s="49"/>
      <c r="O3" s="393"/>
      <c r="P3" s="377"/>
      <c r="Q3" s="377"/>
      <c r="R3" s="49"/>
      <c r="S3" s="49"/>
      <c r="T3" s="49"/>
      <c r="U3" s="49"/>
      <c r="V3" s="49"/>
      <c r="W3" s="49"/>
      <c r="X3" s="49"/>
      <c r="Y3" s="49"/>
      <c r="Z3" s="377"/>
      <c r="AA3" s="49"/>
      <c r="AB3" s="392"/>
      <c r="AC3" s="49"/>
      <c r="AD3" s="49"/>
      <c r="AE3" s="49"/>
      <c r="AF3" s="49"/>
      <c r="AG3" s="49"/>
    </row>
    <row r="4" spans="1:33" ht="15.6">
      <c r="A4" s="561" t="s">
        <v>157</v>
      </c>
      <c r="B4" s="561"/>
      <c r="C4" s="561"/>
      <c r="D4" s="562"/>
      <c r="E4" s="562"/>
      <c r="F4" s="562"/>
      <c r="G4" s="562"/>
      <c r="H4" s="562"/>
      <c r="I4" s="562"/>
      <c r="J4" s="561"/>
      <c r="K4" s="49"/>
      <c r="L4" s="49"/>
      <c r="M4" s="49"/>
      <c r="N4" s="49"/>
      <c r="O4" s="393"/>
      <c r="P4" s="377"/>
      <c r="Q4" s="377"/>
      <c r="R4" s="49"/>
      <c r="S4" s="49"/>
      <c r="T4" s="49"/>
      <c r="U4" s="49"/>
      <c r="V4" s="49"/>
      <c r="W4" s="49"/>
      <c r="X4" s="49"/>
      <c r="Y4" s="49"/>
      <c r="Z4" s="377"/>
      <c r="AA4" s="49"/>
      <c r="AB4" s="392"/>
      <c r="AC4" s="49"/>
      <c r="AD4" s="49"/>
      <c r="AE4" s="49"/>
      <c r="AF4" s="49"/>
      <c r="AG4" s="49"/>
    </row>
    <row r="5" spans="1:33" ht="15.6">
      <c r="A5" s="417"/>
      <c r="B5" s="50"/>
      <c r="C5" s="50"/>
      <c r="D5" s="51" t="s">
        <v>72</v>
      </c>
      <c r="E5" s="104"/>
      <c r="F5" s="52"/>
      <c r="G5" s="52"/>
      <c r="H5" s="52"/>
      <c r="I5" s="53"/>
      <c r="J5" s="54"/>
      <c r="K5" s="49"/>
      <c r="L5" s="49"/>
      <c r="M5" s="49"/>
      <c r="N5" s="49"/>
      <c r="O5" s="393"/>
      <c r="P5" s="377"/>
      <c r="Q5" s="377"/>
      <c r="R5" s="49"/>
      <c r="S5" s="49"/>
      <c r="T5" s="49"/>
      <c r="U5" s="49"/>
      <c r="V5" s="49"/>
      <c r="W5" s="49"/>
      <c r="X5" s="49"/>
      <c r="Y5" s="49"/>
      <c r="Z5" s="377"/>
      <c r="AA5" s="49"/>
      <c r="AB5" s="392"/>
      <c r="AC5" s="49"/>
      <c r="AD5" s="49"/>
      <c r="AE5" s="49"/>
      <c r="AF5" s="49"/>
      <c r="AG5" s="49"/>
    </row>
    <row r="6" spans="1:33" ht="15.6">
      <c r="A6" s="417"/>
      <c r="B6" s="50"/>
      <c r="C6" s="50"/>
      <c r="D6" s="55" t="s">
        <v>27</v>
      </c>
      <c r="E6" s="105"/>
      <c r="F6" s="57"/>
      <c r="G6" s="56"/>
      <c r="H6" s="57"/>
      <c r="I6" s="373"/>
      <c r="J6" s="563" t="s">
        <v>73</v>
      </c>
      <c r="K6" s="564"/>
      <c r="L6" s="49"/>
      <c r="M6" s="49"/>
      <c r="N6" s="49"/>
      <c r="O6" s="393"/>
      <c r="P6" s="377"/>
      <c r="Q6" s="377"/>
      <c r="R6" s="49"/>
      <c r="S6" s="49"/>
      <c r="T6" s="49"/>
      <c r="U6" s="49"/>
      <c r="V6" s="49"/>
      <c r="W6" s="49"/>
      <c r="X6" s="49"/>
      <c r="Y6" s="49"/>
      <c r="Z6" s="377"/>
      <c r="AA6" s="49"/>
      <c r="AB6" s="392"/>
      <c r="AC6" s="49"/>
      <c r="AD6" s="49"/>
      <c r="AE6" s="49"/>
      <c r="AF6" s="49"/>
      <c r="AG6" s="49"/>
    </row>
    <row r="7" spans="1:33" ht="31.8" thickBot="1">
      <c r="A7" s="567" t="s">
        <v>74</v>
      </c>
      <c r="B7" s="567"/>
      <c r="C7" s="568"/>
      <c r="D7" s="58" t="s">
        <v>75</v>
      </c>
      <c r="E7" s="106"/>
      <c r="F7" s="59"/>
      <c r="G7" s="59"/>
      <c r="H7" s="565" t="s">
        <v>76</v>
      </c>
      <c r="I7" s="569"/>
      <c r="J7" s="565"/>
      <c r="K7" s="566"/>
      <c r="L7" s="570" t="s">
        <v>77</v>
      </c>
      <c r="M7" s="569"/>
      <c r="N7" s="60"/>
      <c r="O7" s="570" t="s">
        <v>78</v>
      </c>
      <c r="P7" s="569"/>
      <c r="Q7" s="570" t="s">
        <v>79</v>
      </c>
      <c r="R7" s="571"/>
      <c r="S7" s="571"/>
      <c r="T7" s="571"/>
      <c r="U7" s="569"/>
      <c r="V7" s="61"/>
      <c r="W7" s="570" t="s">
        <v>80</v>
      </c>
      <c r="X7" s="569"/>
      <c r="Y7" s="570" t="s">
        <v>32</v>
      </c>
      <c r="Z7" s="571"/>
      <c r="AA7" s="571"/>
      <c r="AB7" s="569"/>
      <c r="AC7" s="59"/>
      <c r="AD7" s="572" t="s">
        <v>33</v>
      </c>
      <c r="AE7" s="573"/>
      <c r="AF7" s="573"/>
      <c r="AG7" s="574"/>
    </row>
    <row r="8" spans="1:33" ht="94.8" thickTop="1" thickBot="1">
      <c r="A8" s="418" t="s">
        <v>81</v>
      </c>
      <c r="B8" s="62" t="s">
        <v>35</v>
      </c>
      <c r="C8" s="60" t="s">
        <v>82</v>
      </c>
      <c r="D8" s="63" t="s">
        <v>83</v>
      </c>
      <c r="E8" s="107" t="s">
        <v>84</v>
      </c>
      <c r="F8" s="60" t="s">
        <v>85</v>
      </c>
      <c r="G8" s="60" t="s">
        <v>42</v>
      </c>
      <c r="H8" s="60" t="s">
        <v>86</v>
      </c>
      <c r="I8" s="60" t="s">
        <v>44</v>
      </c>
      <c r="J8" s="60" t="s">
        <v>45</v>
      </c>
      <c r="K8" s="63" t="s">
        <v>87</v>
      </c>
      <c r="L8" s="60" t="s">
        <v>88</v>
      </c>
      <c r="M8" s="60" t="s">
        <v>44</v>
      </c>
      <c r="N8" s="60" t="s">
        <v>42</v>
      </c>
      <c r="O8" s="394" t="s">
        <v>89</v>
      </c>
      <c r="P8" s="378" t="s">
        <v>90</v>
      </c>
      <c r="Q8" s="379" t="s">
        <v>91</v>
      </c>
      <c r="R8" s="60" t="s">
        <v>92</v>
      </c>
      <c r="S8" s="60" t="s">
        <v>93</v>
      </c>
      <c r="T8" s="60" t="s">
        <v>94</v>
      </c>
      <c r="U8" s="60" t="s">
        <v>95</v>
      </c>
      <c r="V8" s="60" t="s">
        <v>42</v>
      </c>
      <c r="W8" s="63" t="s">
        <v>96</v>
      </c>
      <c r="X8" s="63" t="s">
        <v>97</v>
      </c>
      <c r="Y8" s="60" t="s">
        <v>98</v>
      </c>
      <c r="Z8" s="379" t="s">
        <v>99</v>
      </c>
      <c r="AA8" s="64" t="s">
        <v>100</v>
      </c>
      <c r="AB8" s="379" t="s">
        <v>101</v>
      </c>
      <c r="AC8" s="60" t="s">
        <v>42</v>
      </c>
      <c r="AD8" s="63" t="s">
        <v>102</v>
      </c>
      <c r="AE8" s="63" t="s">
        <v>103</v>
      </c>
      <c r="AF8" s="63" t="s">
        <v>104</v>
      </c>
      <c r="AG8" s="63" t="s">
        <v>105</v>
      </c>
    </row>
    <row r="9" spans="1:33" ht="16.2" thickTop="1">
      <c r="A9" s="419"/>
      <c r="B9" s="577" t="s">
        <v>56</v>
      </c>
      <c r="C9" s="66"/>
      <c r="D9" s="66"/>
      <c r="E9" s="108"/>
      <c r="F9" s="66"/>
      <c r="G9" s="68" t="s">
        <v>58</v>
      </c>
      <c r="H9" s="69" t="s">
        <v>106</v>
      </c>
      <c r="I9" s="66" t="s">
        <v>107</v>
      </c>
      <c r="J9" s="69" t="s">
        <v>60</v>
      </c>
      <c r="K9" s="70" t="s">
        <v>108</v>
      </c>
      <c r="L9" s="66"/>
      <c r="M9" s="71" t="s">
        <v>107</v>
      </c>
      <c r="N9" s="68" t="s">
        <v>58</v>
      </c>
      <c r="O9" s="395" t="s">
        <v>109</v>
      </c>
      <c r="P9" s="380" t="s">
        <v>63</v>
      </c>
      <c r="Q9" s="380" t="s">
        <v>110</v>
      </c>
      <c r="R9" s="66" t="s">
        <v>111</v>
      </c>
      <c r="S9" s="66" t="s">
        <v>108</v>
      </c>
      <c r="T9" s="66" t="s">
        <v>107</v>
      </c>
      <c r="U9" s="71" t="s">
        <v>108</v>
      </c>
      <c r="V9" s="68" t="s">
        <v>58</v>
      </c>
      <c r="W9" s="71" t="s">
        <v>107</v>
      </c>
      <c r="X9" s="71" t="s">
        <v>107</v>
      </c>
      <c r="Y9" s="67"/>
      <c r="Z9" s="388" t="s">
        <v>65</v>
      </c>
      <c r="AA9" s="71"/>
      <c r="AB9" s="380" t="s">
        <v>112</v>
      </c>
      <c r="AC9" s="68" t="s">
        <v>58</v>
      </c>
      <c r="AD9" s="66"/>
      <c r="AE9" s="66"/>
      <c r="AF9" s="66"/>
      <c r="AG9" s="66"/>
    </row>
    <row r="10" spans="1:33" ht="15.6">
      <c r="A10" s="419"/>
      <c r="B10" s="578"/>
      <c r="C10" s="65"/>
      <c r="D10" s="65"/>
      <c r="E10" s="109"/>
      <c r="F10" s="65"/>
      <c r="G10" s="73" t="s">
        <v>68</v>
      </c>
      <c r="H10" s="65"/>
      <c r="I10" s="70"/>
      <c r="J10" s="65"/>
      <c r="K10" s="70"/>
      <c r="L10" s="65"/>
      <c r="M10" s="74"/>
      <c r="N10" s="73" t="s">
        <v>68</v>
      </c>
      <c r="O10" s="396"/>
      <c r="P10" s="381"/>
      <c r="Q10" s="381"/>
      <c r="R10" s="65"/>
      <c r="S10" s="65"/>
      <c r="T10" s="65"/>
      <c r="U10" s="74"/>
      <c r="V10" s="73" t="s">
        <v>68</v>
      </c>
      <c r="W10" s="74"/>
      <c r="X10" s="74"/>
      <c r="Y10" s="72"/>
      <c r="Z10" s="389"/>
      <c r="AA10" s="74"/>
      <c r="AB10" s="381"/>
      <c r="AC10" s="73" t="s">
        <v>68</v>
      </c>
      <c r="AD10" s="65"/>
      <c r="AE10" s="65"/>
      <c r="AF10" s="65"/>
      <c r="AG10" s="65"/>
    </row>
    <row r="11" spans="1:33" ht="16.2" thickBot="1">
      <c r="A11" s="419"/>
      <c r="B11" s="75" t="s">
        <v>113</v>
      </c>
      <c r="C11" s="76"/>
      <c r="D11" s="76"/>
      <c r="E11" s="110"/>
      <c r="F11" s="76"/>
      <c r="G11" s="76"/>
      <c r="H11" s="76"/>
      <c r="I11" s="76"/>
      <c r="J11" s="76"/>
      <c r="K11" s="76"/>
      <c r="L11" s="76"/>
      <c r="M11" s="76"/>
      <c r="N11" s="76"/>
      <c r="O11" s="397"/>
      <c r="P11" s="382"/>
      <c r="Q11" s="382"/>
      <c r="R11" s="76"/>
      <c r="S11" s="76"/>
      <c r="T11" s="76"/>
      <c r="U11" s="76"/>
      <c r="V11" s="76"/>
      <c r="W11" s="76"/>
      <c r="X11" s="76"/>
      <c r="Y11" s="77"/>
      <c r="Z11" s="382"/>
      <c r="AA11" s="76"/>
      <c r="AB11" s="382"/>
      <c r="AC11" s="76"/>
      <c r="AD11" s="76"/>
      <c r="AE11" s="76"/>
      <c r="AF11" s="76"/>
      <c r="AG11" s="76"/>
    </row>
    <row r="12" spans="1:33" ht="15.6">
      <c r="A12" s="575">
        <v>1</v>
      </c>
      <c r="B12" s="579" t="s">
        <v>286</v>
      </c>
      <c r="C12" s="78" t="s">
        <v>293</v>
      </c>
      <c r="D12" s="79"/>
      <c r="E12" s="374">
        <v>3000</v>
      </c>
      <c r="F12" s="84" t="s">
        <v>114</v>
      </c>
      <c r="G12" s="81" t="s">
        <v>58</v>
      </c>
      <c r="H12" s="78"/>
      <c r="I12" s="82"/>
      <c r="J12" s="78"/>
      <c r="K12" s="82"/>
      <c r="L12" s="78"/>
      <c r="M12" s="83"/>
      <c r="N12" s="81" t="s">
        <v>58</v>
      </c>
      <c r="O12" s="398"/>
      <c r="P12" s="383"/>
      <c r="Q12" s="383"/>
      <c r="R12" s="78"/>
      <c r="S12" s="78"/>
      <c r="T12" s="78"/>
      <c r="U12" s="83"/>
      <c r="V12" s="81" t="s">
        <v>58</v>
      </c>
      <c r="W12" s="83"/>
      <c r="X12" s="83"/>
      <c r="Y12" s="80"/>
      <c r="Z12" s="390"/>
      <c r="AA12" s="83"/>
      <c r="AB12" s="383"/>
      <c r="AC12" s="81" t="s">
        <v>58</v>
      </c>
      <c r="AD12" s="78"/>
      <c r="AE12" s="78"/>
      <c r="AF12" s="78"/>
      <c r="AG12" s="78"/>
    </row>
    <row r="13" spans="1:33" ht="15.6">
      <c r="A13" s="576"/>
      <c r="B13" s="580"/>
      <c r="C13" s="84" t="s">
        <v>187</v>
      </c>
      <c r="D13" s="84" t="s">
        <v>150</v>
      </c>
      <c r="E13" s="111"/>
      <c r="F13" s="84"/>
      <c r="G13" s="59" t="s">
        <v>68</v>
      </c>
      <c r="H13" s="84"/>
      <c r="I13" s="86"/>
      <c r="J13" s="84"/>
      <c r="K13" s="86"/>
      <c r="L13" s="84"/>
      <c r="M13" s="87"/>
      <c r="N13" s="59" t="s">
        <v>68</v>
      </c>
      <c r="O13" s="372">
        <v>45664</v>
      </c>
      <c r="P13" s="500">
        <v>45670</v>
      </c>
      <c r="Q13" s="500">
        <v>45693</v>
      </c>
      <c r="R13" s="84" t="s">
        <v>115</v>
      </c>
      <c r="S13" s="84" t="s">
        <v>115</v>
      </c>
      <c r="T13" s="84"/>
      <c r="U13" s="87"/>
      <c r="V13" s="59" t="s">
        <v>68</v>
      </c>
      <c r="W13" s="87"/>
      <c r="X13" s="87" t="s">
        <v>115</v>
      </c>
      <c r="Y13" s="88">
        <f>E12</f>
        <v>3000</v>
      </c>
      <c r="Z13" s="500" t="s">
        <v>292</v>
      </c>
      <c r="AA13" s="87" t="s">
        <v>115</v>
      </c>
      <c r="AB13" s="500" t="s">
        <v>292</v>
      </c>
      <c r="AC13" s="59" t="s">
        <v>68</v>
      </c>
      <c r="AD13" s="78"/>
      <c r="AE13" s="78"/>
      <c r="AF13" s="78"/>
      <c r="AG13" s="370">
        <f>E12</f>
        <v>3000</v>
      </c>
    </row>
    <row r="14" spans="1:33" ht="15.6">
      <c r="A14" s="420"/>
      <c r="B14" s="90"/>
      <c r="C14" s="90"/>
      <c r="D14" s="90"/>
      <c r="E14" s="112"/>
      <c r="F14" s="90"/>
      <c r="G14" s="90"/>
      <c r="H14" s="90"/>
      <c r="I14" s="90"/>
      <c r="J14" s="90"/>
      <c r="K14" s="90"/>
      <c r="L14" s="90"/>
      <c r="M14" s="90"/>
      <c r="N14" s="90"/>
      <c r="O14" s="399"/>
      <c r="P14" s="384"/>
      <c r="Q14" s="384"/>
      <c r="R14" s="90"/>
      <c r="S14" s="90"/>
      <c r="T14" s="90"/>
      <c r="U14" s="90"/>
      <c r="V14" s="90"/>
      <c r="W14" s="90"/>
      <c r="X14" s="90"/>
      <c r="Y14" s="375"/>
      <c r="Z14" s="384"/>
      <c r="AA14" s="90"/>
      <c r="AB14" s="384"/>
      <c r="AC14" s="90"/>
      <c r="AD14" s="90"/>
      <c r="AE14" s="90"/>
      <c r="AF14" s="90"/>
      <c r="AG14" s="90"/>
    </row>
    <row r="15" spans="1:33" ht="15.6">
      <c r="A15" s="420"/>
      <c r="B15" s="65"/>
      <c r="C15" s="91"/>
      <c r="D15" s="90"/>
      <c r="E15" s="112"/>
      <c r="F15" s="90"/>
      <c r="G15" s="90"/>
      <c r="H15" s="90"/>
      <c r="I15" s="90"/>
      <c r="J15" s="90"/>
      <c r="K15" s="90"/>
      <c r="L15" s="90"/>
      <c r="M15" s="90"/>
      <c r="N15" s="90"/>
      <c r="O15" s="399"/>
      <c r="P15" s="384"/>
      <c r="Q15" s="384"/>
      <c r="R15" s="90"/>
      <c r="S15" s="90"/>
      <c r="T15" s="90"/>
      <c r="U15" s="90"/>
      <c r="V15" s="90"/>
      <c r="W15" s="90"/>
      <c r="X15" s="90"/>
      <c r="Y15" s="92"/>
      <c r="Z15" s="384"/>
      <c r="AA15" s="90"/>
      <c r="AB15" s="384"/>
      <c r="AC15" s="90"/>
      <c r="AD15" s="90"/>
      <c r="AE15" s="90"/>
      <c r="AF15" s="90"/>
      <c r="AG15" s="92"/>
    </row>
    <row r="16" spans="1:33" ht="34.5" customHeight="1">
      <c r="A16" s="575">
        <v>2</v>
      </c>
      <c r="B16" s="575"/>
      <c r="C16" s="78" t="s">
        <v>190</v>
      </c>
      <c r="D16" s="84"/>
      <c r="E16" s="376"/>
      <c r="F16" s="84"/>
      <c r="G16" s="59" t="s">
        <v>58</v>
      </c>
      <c r="H16" s="84"/>
      <c r="I16" s="86"/>
      <c r="J16" s="84"/>
      <c r="K16" s="86"/>
      <c r="L16" s="84"/>
      <c r="M16" s="87"/>
      <c r="N16" s="59" t="s">
        <v>58</v>
      </c>
      <c r="O16" s="372"/>
      <c r="P16" s="371"/>
      <c r="Q16" s="371"/>
      <c r="R16" s="84"/>
      <c r="S16" s="84"/>
      <c r="T16" s="84"/>
      <c r="U16" s="87"/>
      <c r="V16" s="59" t="s">
        <v>58</v>
      </c>
      <c r="W16" s="87"/>
      <c r="X16" s="87"/>
      <c r="Y16" s="88"/>
      <c r="Z16" s="391"/>
      <c r="AA16" s="87"/>
      <c r="AB16" s="371"/>
      <c r="AC16" s="59" t="s">
        <v>58</v>
      </c>
      <c r="AD16" s="87"/>
      <c r="AE16" s="87"/>
      <c r="AF16" s="87"/>
      <c r="AG16" s="89"/>
    </row>
    <row r="17" spans="1:33" ht="34.5" customHeight="1" thickBot="1">
      <c r="A17" s="576"/>
      <c r="B17" s="576"/>
      <c r="C17" s="84" t="s">
        <v>190</v>
      </c>
      <c r="D17" s="84" t="s">
        <v>150</v>
      </c>
      <c r="E17" s="111"/>
      <c r="F17" s="84" t="s">
        <v>114</v>
      </c>
      <c r="G17" s="59" t="s">
        <v>68</v>
      </c>
      <c r="H17" s="84"/>
      <c r="I17" s="86" t="s">
        <v>115</v>
      </c>
      <c r="J17" s="84" t="s">
        <v>115</v>
      </c>
      <c r="K17" s="86" t="s">
        <v>115</v>
      </c>
      <c r="L17" s="84"/>
      <c r="M17" s="87" t="s">
        <v>116</v>
      </c>
      <c r="N17" s="59" t="s">
        <v>68</v>
      </c>
      <c r="O17" s="372" t="s">
        <v>115</v>
      </c>
      <c r="P17" s="371" t="s">
        <v>115</v>
      </c>
      <c r="Q17" s="371" t="s">
        <v>115</v>
      </c>
      <c r="R17" s="84" t="s">
        <v>116</v>
      </c>
      <c r="S17" s="84"/>
      <c r="T17" s="84"/>
      <c r="U17" s="87"/>
      <c r="V17" s="59" t="s">
        <v>68</v>
      </c>
      <c r="W17" s="87" t="s">
        <v>115</v>
      </c>
      <c r="X17" s="87" t="s">
        <v>115</v>
      </c>
      <c r="Y17" s="88"/>
      <c r="Z17" s="391"/>
      <c r="AA17" s="87" t="s">
        <v>115</v>
      </c>
      <c r="AB17" s="371"/>
      <c r="AC17" s="59" t="s">
        <v>68</v>
      </c>
      <c r="AD17" s="84"/>
      <c r="AE17" s="84"/>
      <c r="AF17" s="84"/>
      <c r="AG17" s="370">
        <f>E16</f>
        <v>0</v>
      </c>
    </row>
    <row r="18" spans="1:33" ht="16.2" thickTop="1">
      <c r="A18" s="421"/>
      <c r="B18" s="93" t="s">
        <v>117</v>
      </c>
      <c r="C18" s="94"/>
      <c r="D18" s="95"/>
      <c r="E18" s="111">
        <f>SUM(E10:E17)</f>
        <v>3000</v>
      </c>
      <c r="F18" s="95"/>
      <c r="G18" s="96" t="s">
        <v>58</v>
      </c>
      <c r="H18" s="95"/>
      <c r="I18" s="95"/>
      <c r="J18" s="95"/>
      <c r="K18" s="95"/>
      <c r="L18" s="95"/>
      <c r="M18" s="97"/>
      <c r="N18" s="96" t="s">
        <v>58</v>
      </c>
      <c r="O18" s="400"/>
      <c r="P18" s="385"/>
      <c r="Q18" s="385"/>
      <c r="R18" s="95"/>
      <c r="S18" s="95"/>
      <c r="T18" s="95"/>
      <c r="U18" s="97"/>
      <c r="V18" s="96" t="s">
        <v>58</v>
      </c>
      <c r="W18" s="98"/>
      <c r="X18" s="98"/>
      <c r="Y18" s="528">
        <v>3000</v>
      </c>
      <c r="Z18" s="385"/>
      <c r="AA18" s="95"/>
      <c r="AB18" s="385"/>
      <c r="AC18" s="96" t="s">
        <v>58</v>
      </c>
      <c r="AD18" s="95"/>
      <c r="AE18" s="95"/>
      <c r="AF18" s="95"/>
      <c r="AG18" s="529">
        <f>SUM(AG13:AG17)</f>
        <v>3000</v>
      </c>
    </row>
    <row r="19" spans="1:33" ht="15.6">
      <c r="A19" s="421"/>
      <c r="B19" s="93"/>
      <c r="C19" s="99"/>
      <c r="D19" s="93"/>
      <c r="E19" s="111"/>
      <c r="F19" s="93"/>
      <c r="G19" s="59" t="s">
        <v>68</v>
      </c>
      <c r="H19" s="93"/>
      <c r="I19" s="93"/>
      <c r="J19" s="93"/>
      <c r="K19" s="93"/>
      <c r="L19" s="93"/>
      <c r="M19" s="100"/>
      <c r="N19" s="59" t="s">
        <v>68</v>
      </c>
      <c r="O19" s="401"/>
      <c r="P19" s="386"/>
      <c r="Q19" s="386"/>
      <c r="R19" s="93"/>
      <c r="S19" s="93"/>
      <c r="T19" s="93"/>
      <c r="U19" s="100"/>
      <c r="V19" s="59" t="s">
        <v>68</v>
      </c>
      <c r="W19" s="59"/>
      <c r="X19" s="59"/>
      <c r="Y19" s="85"/>
      <c r="Z19" s="386"/>
      <c r="AA19" s="93"/>
      <c r="AB19" s="386"/>
      <c r="AC19" s="59" t="s">
        <v>68</v>
      </c>
      <c r="AD19" s="93"/>
      <c r="AE19" s="93"/>
      <c r="AF19" s="93"/>
      <c r="AG19" s="101"/>
    </row>
  </sheetData>
  <mergeCells count="18">
    <mergeCell ref="A16:A17"/>
    <mergeCell ref="B16:B17"/>
    <mergeCell ref="W7:X7"/>
    <mergeCell ref="B9:B10"/>
    <mergeCell ref="A12:A13"/>
    <mergeCell ref="B12:B13"/>
    <mergeCell ref="Y7:AB7"/>
    <mergeCell ref="AD7:AG7"/>
    <mergeCell ref="L7:M7"/>
    <mergeCell ref="O7:P7"/>
    <mergeCell ref="Q7:U7"/>
    <mergeCell ref="A1:J1"/>
    <mergeCell ref="A2:J2"/>
    <mergeCell ref="A3:J3"/>
    <mergeCell ref="A4:J4"/>
    <mergeCell ref="J6:K7"/>
    <mergeCell ref="A7:C7"/>
    <mergeCell ref="H7:I7"/>
  </mergeCells>
  <pageMargins left="0.7" right="0.7" top="0.75" bottom="0.75" header="0.3" footer="0.3"/>
  <pageSetup orientation="portrait" horizontalDpi="4294967293" verticalDpi="4294967293" r:id="rId1"/>
  <ignoredErrors>
    <ignoredError sqref="Y13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K19"/>
  <sheetViews>
    <sheetView topLeftCell="A2" zoomScale="85" zoomScaleNormal="85" workbookViewId="0">
      <pane xSplit="1" topLeftCell="B1" activePane="topRight" state="frozen"/>
      <selection pane="topRight" activeCell="G9" sqref="G9"/>
    </sheetView>
  </sheetViews>
  <sheetFormatPr defaultColWidth="8.8984375" defaultRowHeight="13.8"/>
  <cols>
    <col min="1" max="1" width="11.59765625" customWidth="1"/>
    <col min="2" max="2" width="17.5" customWidth="1"/>
    <col min="3" max="3" width="12.09765625" customWidth="1"/>
    <col min="4" max="4" width="14.59765625" customWidth="1"/>
    <col min="5" max="5" width="17.8984375" customWidth="1"/>
    <col min="6" max="6" width="12.59765625" customWidth="1"/>
    <col min="7" max="7" width="19.5" style="113" customWidth="1"/>
  </cols>
  <sheetData>
    <row r="1" spans="1:11" ht="15.6">
      <c r="A1" s="561" t="s">
        <v>24</v>
      </c>
      <c r="B1" s="583"/>
      <c r="C1" s="583"/>
      <c r="D1" s="583"/>
      <c r="E1" s="583"/>
      <c r="F1" s="583"/>
      <c r="G1" s="583"/>
      <c r="H1" s="583"/>
      <c r="I1" s="583"/>
      <c r="J1" s="583"/>
    </row>
    <row r="2" spans="1:11" ht="15.6">
      <c r="A2" s="559" t="s">
        <v>145</v>
      </c>
      <c r="B2" s="559"/>
      <c r="C2" s="559"/>
      <c r="D2" s="559"/>
      <c r="E2" s="559"/>
      <c r="F2" s="559"/>
      <c r="G2" s="559"/>
      <c r="H2" s="559"/>
      <c r="I2" s="559"/>
      <c r="J2" s="559"/>
    </row>
    <row r="3" spans="1:11" ht="15.6">
      <c r="A3" s="559" t="s">
        <v>146</v>
      </c>
      <c r="B3" s="559"/>
      <c r="C3" s="559"/>
      <c r="D3" s="559"/>
      <c r="E3" s="559"/>
      <c r="F3" s="559"/>
      <c r="G3" s="559"/>
      <c r="H3" s="559"/>
      <c r="I3" s="559"/>
      <c r="J3" s="559"/>
    </row>
    <row r="4" spans="1:11" ht="15.6">
      <c r="A4" s="561" t="s">
        <v>157</v>
      </c>
      <c r="B4" s="561"/>
      <c r="C4" s="561"/>
      <c r="D4" s="561"/>
      <c r="E4" s="561"/>
      <c r="F4" s="561"/>
      <c r="G4" s="561"/>
      <c r="H4" s="561"/>
      <c r="I4" s="561"/>
      <c r="J4" s="561"/>
    </row>
    <row r="5" spans="1:11" ht="17.399999999999999">
      <c r="A5" s="584"/>
      <c r="B5" s="585"/>
      <c r="C5" s="585"/>
      <c r="D5" s="585"/>
      <c r="E5" s="585"/>
      <c r="F5" s="102"/>
      <c r="G5" s="114"/>
      <c r="H5" s="102"/>
      <c r="I5" s="102"/>
      <c r="J5" s="102"/>
    </row>
    <row r="6" spans="1:11" ht="15.6">
      <c r="A6" s="581" t="s">
        <v>118</v>
      </c>
      <c r="B6" s="582"/>
      <c r="C6" s="582"/>
      <c r="D6" s="582"/>
      <c r="E6" s="582"/>
      <c r="F6" s="103"/>
      <c r="G6" s="115"/>
      <c r="H6" s="103"/>
      <c r="I6" s="103"/>
      <c r="J6" s="103"/>
    </row>
    <row r="7" spans="1:11" ht="47.4" thickBot="1">
      <c r="A7" s="197" t="s">
        <v>23</v>
      </c>
      <c r="B7" s="198" t="s">
        <v>119</v>
      </c>
      <c r="C7" s="199" t="s">
        <v>120</v>
      </c>
      <c r="D7" s="199" t="s">
        <v>121</v>
      </c>
      <c r="E7" s="197" t="s">
        <v>122</v>
      </c>
      <c r="F7" s="199" t="s">
        <v>123</v>
      </c>
      <c r="G7" s="200" t="s">
        <v>124</v>
      </c>
      <c r="H7" s="103"/>
      <c r="I7" s="103"/>
      <c r="J7" s="103"/>
    </row>
    <row r="8" spans="1:11" ht="93.6">
      <c r="A8" s="201">
        <v>1</v>
      </c>
      <c r="B8" s="275" t="s">
        <v>260</v>
      </c>
      <c r="C8" s="202" t="s">
        <v>232</v>
      </c>
      <c r="D8" s="203" t="s">
        <v>155</v>
      </c>
      <c r="E8" s="202" t="s">
        <v>153</v>
      </c>
      <c r="F8" s="204"/>
      <c r="G8" s="206">
        <v>10000</v>
      </c>
      <c r="H8" s="103"/>
      <c r="I8" s="103"/>
      <c r="J8" s="103"/>
    </row>
    <row r="9" spans="1:11" ht="156">
      <c r="A9" s="201">
        <v>3</v>
      </c>
      <c r="B9" s="275" t="s">
        <v>182</v>
      </c>
      <c r="C9" s="202" t="s">
        <v>151</v>
      </c>
      <c r="D9" s="203" t="s">
        <v>152</v>
      </c>
      <c r="E9" s="202" t="s">
        <v>154</v>
      </c>
      <c r="F9" s="204"/>
      <c r="G9" s="205">
        <v>6500</v>
      </c>
      <c r="H9" s="103"/>
      <c r="I9" s="103"/>
      <c r="J9" s="103"/>
    </row>
    <row r="10" spans="1:11" ht="15.6">
      <c r="A10" s="201"/>
      <c r="B10" s="275"/>
      <c r="C10" s="202"/>
      <c r="D10" s="207"/>
      <c r="E10" s="202"/>
      <c r="F10" s="204"/>
      <c r="G10" s="208"/>
      <c r="H10" s="103"/>
      <c r="I10" s="103"/>
      <c r="J10" s="103"/>
      <c r="K10" s="454"/>
    </row>
    <row r="11" spans="1:11" ht="16.2">
      <c r="A11" s="201"/>
      <c r="B11" s="213"/>
      <c r="C11" s="210"/>
      <c r="D11" s="214"/>
      <c r="E11" s="210"/>
      <c r="F11" s="212"/>
      <c r="G11" s="215"/>
      <c r="H11" s="103"/>
      <c r="I11" s="103"/>
      <c r="J11" s="103"/>
    </row>
    <row r="12" spans="1:11" ht="16.2">
      <c r="A12" s="201"/>
      <c r="B12" s="209"/>
      <c r="C12" s="210"/>
      <c r="D12" s="211"/>
      <c r="E12" s="210"/>
      <c r="F12" s="212"/>
      <c r="G12" s="501"/>
      <c r="H12" s="103"/>
      <c r="I12" s="103"/>
      <c r="J12" s="103"/>
    </row>
    <row r="13" spans="1:11" ht="16.2">
      <c r="A13" s="201"/>
      <c r="B13" s="216"/>
      <c r="C13" s="210"/>
      <c r="D13" s="209"/>
      <c r="E13" s="210"/>
      <c r="F13" s="212"/>
      <c r="G13" s="502"/>
      <c r="H13" s="103"/>
      <c r="I13" s="103"/>
      <c r="J13" s="103"/>
    </row>
    <row r="14" spans="1:11" ht="16.2">
      <c r="A14" s="201"/>
      <c r="B14" s="217"/>
      <c r="C14" s="210"/>
      <c r="D14" s="218"/>
      <c r="E14" s="210"/>
      <c r="F14" s="212"/>
      <c r="G14" s="502"/>
      <c r="H14" s="103"/>
      <c r="I14" s="103"/>
      <c r="J14" s="103"/>
    </row>
    <row r="15" spans="1:11" ht="16.2">
      <c r="A15" s="201"/>
      <c r="B15" s="211"/>
      <c r="C15" s="210"/>
      <c r="D15" s="214"/>
      <c r="E15" s="210"/>
      <c r="F15" s="212"/>
      <c r="G15" s="219"/>
      <c r="H15" s="103"/>
      <c r="I15" s="103"/>
      <c r="J15" s="103"/>
    </row>
    <row r="16" spans="1:11" ht="16.2">
      <c r="A16" s="201"/>
      <c r="B16" s="211"/>
      <c r="C16" s="210"/>
      <c r="D16" s="214"/>
      <c r="E16" s="210"/>
      <c r="F16" s="212"/>
      <c r="G16" s="219"/>
      <c r="H16" s="103"/>
      <c r="I16" s="103"/>
      <c r="J16" s="103"/>
    </row>
    <row r="17" spans="1:10" ht="16.2">
      <c r="A17" s="201"/>
      <c r="B17" s="220"/>
      <c r="C17" s="210"/>
      <c r="D17" s="210"/>
      <c r="E17" s="210"/>
      <c r="F17" s="212"/>
      <c r="G17" s="219"/>
      <c r="H17" s="103"/>
      <c r="I17" s="103"/>
      <c r="J17" s="103"/>
    </row>
    <row r="18" spans="1:10" ht="16.2">
      <c r="A18" s="221"/>
      <c r="B18" s="221"/>
      <c r="C18" s="222"/>
      <c r="D18" s="222"/>
      <c r="E18" s="221"/>
      <c r="F18" s="223" t="s">
        <v>21</v>
      </c>
      <c r="G18" s="219">
        <f>SUM(G8:G17)</f>
        <v>16500</v>
      </c>
      <c r="H18" s="103"/>
      <c r="I18" s="103"/>
      <c r="J18" s="103"/>
    </row>
    <row r="19" spans="1:10" ht="15">
      <c r="A19" s="224"/>
      <c r="B19" s="224"/>
      <c r="C19" s="224"/>
      <c r="D19" s="224"/>
      <c r="E19" s="224"/>
      <c r="F19" s="224"/>
      <c r="G19" s="225"/>
    </row>
  </sheetData>
  <mergeCells count="6">
    <mergeCell ref="A6:E6"/>
    <mergeCell ref="A1:J1"/>
    <mergeCell ref="A2:J2"/>
    <mergeCell ref="A3:J3"/>
    <mergeCell ref="A4:J4"/>
    <mergeCell ref="A5:E5"/>
  </mergeCells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U56"/>
  <sheetViews>
    <sheetView topLeftCell="A6" zoomScale="77" zoomScaleNormal="77" workbookViewId="0">
      <pane xSplit="3" ySplit="3" topLeftCell="D9" activePane="bottomRight" state="frozen"/>
      <selection activeCell="A6" sqref="A6"/>
      <selection pane="topRight" activeCell="D6" sqref="D6"/>
      <selection pane="bottomLeft" activeCell="A9" sqref="A9"/>
      <selection pane="bottomRight" activeCell="Y56" sqref="Y56"/>
    </sheetView>
  </sheetViews>
  <sheetFormatPr defaultColWidth="8.8984375" defaultRowHeight="13.8"/>
  <cols>
    <col min="3" max="3" width="22.09765625" customWidth="1"/>
    <col min="4" max="4" width="8.8984375" style="451" customWidth="1"/>
    <col min="5" max="5" width="9.8984375" style="451" bestFit="1" customWidth="1"/>
    <col min="6" max="17" width="8.8984375" style="451"/>
    <col min="19" max="19" width="17" customWidth="1"/>
    <col min="21" max="21" width="10" bestFit="1" customWidth="1"/>
  </cols>
  <sheetData>
    <row r="1" spans="1:17" ht="30">
      <c r="A1" s="596" t="s">
        <v>24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597"/>
      <c r="O1" s="597"/>
      <c r="P1" s="597"/>
      <c r="Q1" s="598"/>
    </row>
    <row r="2" spans="1:17" ht="22.8">
      <c r="A2" s="599" t="s">
        <v>145</v>
      </c>
      <c r="B2" s="600"/>
      <c r="C2" s="600"/>
      <c r="D2" s="600"/>
      <c r="E2" s="600"/>
      <c r="F2" s="600"/>
      <c r="G2" s="600"/>
      <c r="H2" s="600"/>
      <c r="I2" s="600"/>
      <c r="J2" s="600"/>
      <c r="K2" s="600"/>
      <c r="L2" s="600"/>
      <c r="M2" s="600"/>
      <c r="N2" s="600"/>
      <c r="O2" s="600"/>
      <c r="P2" s="600"/>
      <c r="Q2" s="601"/>
    </row>
    <row r="3" spans="1:17" ht="20.399999999999999">
      <c r="A3" s="602" t="s">
        <v>158</v>
      </c>
      <c r="B3" s="603"/>
      <c r="C3" s="603"/>
      <c r="D3" s="603"/>
      <c r="E3" s="603"/>
      <c r="F3" s="603"/>
      <c r="G3" s="603"/>
      <c r="H3" s="603"/>
      <c r="I3" s="603"/>
      <c r="J3" s="603"/>
      <c r="K3" s="603"/>
      <c r="L3" s="603"/>
      <c r="M3" s="603"/>
      <c r="N3" s="603"/>
      <c r="O3" s="603"/>
      <c r="P3" s="603"/>
      <c r="Q3" s="604"/>
    </row>
    <row r="4" spans="1:17" ht="20.399999999999999">
      <c r="A4" s="602" t="s">
        <v>146</v>
      </c>
      <c r="B4" s="603"/>
      <c r="C4" s="603"/>
      <c r="D4" s="603"/>
      <c r="E4" s="603"/>
      <c r="F4" s="603"/>
      <c r="G4" s="603"/>
      <c r="H4" s="603"/>
      <c r="I4" s="603"/>
      <c r="J4" s="603"/>
      <c r="K4" s="603"/>
      <c r="L4" s="603"/>
      <c r="M4" s="603"/>
      <c r="N4" s="603"/>
      <c r="O4" s="603"/>
      <c r="P4" s="603"/>
      <c r="Q4" s="604"/>
    </row>
    <row r="5" spans="1:17" ht="20.399999999999999">
      <c r="A5" s="602" t="s">
        <v>264</v>
      </c>
      <c r="B5" s="603"/>
      <c r="C5" s="603"/>
      <c r="D5" s="603"/>
      <c r="E5" s="603"/>
      <c r="F5" s="603"/>
      <c r="G5" s="603"/>
      <c r="H5" s="603"/>
      <c r="I5" s="603"/>
      <c r="J5" s="603"/>
      <c r="K5" s="603"/>
      <c r="L5" s="603"/>
      <c r="M5" s="603"/>
      <c r="N5" s="603"/>
      <c r="O5" s="603"/>
      <c r="P5" s="603"/>
      <c r="Q5" s="604"/>
    </row>
    <row r="6" spans="1:17" ht="21.6">
      <c r="A6" s="228" t="s">
        <v>23</v>
      </c>
      <c r="B6" s="229" t="s">
        <v>125</v>
      </c>
      <c r="C6" s="229" t="s">
        <v>126</v>
      </c>
      <c r="D6" s="447" t="s">
        <v>127</v>
      </c>
      <c r="E6" s="605" t="s">
        <v>128</v>
      </c>
      <c r="F6" s="605"/>
      <c r="G6" s="605"/>
      <c r="H6" s="605"/>
      <c r="I6" s="605"/>
      <c r="J6" s="605"/>
      <c r="K6" s="605"/>
      <c r="L6" s="605"/>
      <c r="M6" s="605"/>
      <c r="N6" s="605"/>
      <c r="O6" s="605"/>
      <c r="P6" s="605"/>
      <c r="Q6" s="605"/>
    </row>
    <row r="7" spans="1:17" ht="46.2">
      <c r="A7" s="230"/>
      <c r="B7" s="163"/>
      <c r="C7" s="163"/>
      <c r="D7" s="448" t="s">
        <v>129</v>
      </c>
      <c r="E7" s="449" t="s">
        <v>130</v>
      </c>
      <c r="F7" s="449" t="s">
        <v>131</v>
      </c>
      <c r="G7" s="449" t="s">
        <v>132</v>
      </c>
      <c r="H7" s="449" t="s">
        <v>133</v>
      </c>
      <c r="I7" s="449" t="s">
        <v>134</v>
      </c>
      <c r="J7" s="449" t="s">
        <v>135</v>
      </c>
      <c r="K7" s="449" t="s">
        <v>136</v>
      </c>
      <c r="L7" s="449" t="s">
        <v>137</v>
      </c>
      <c r="M7" s="449" t="s">
        <v>138</v>
      </c>
      <c r="N7" s="449" t="s">
        <v>139</v>
      </c>
      <c r="O7" s="449" t="s">
        <v>140</v>
      </c>
      <c r="P7" s="449" t="s">
        <v>141</v>
      </c>
      <c r="Q7" s="450" t="s">
        <v>21</v>
      </c>
    </row>
    <row r="8" spans="1:17" ht="15.6">
      <c r="A8" s="230"/>
      <c r="B8" s="586" t="s">
        <v>25</v>
      </c>
      <c r="C8" s="586"/>
      <c r="D8" s="586"/>
      <c r="E8" s="586"/>
      <c r="F8" s="586"/>
      <c r="G8" s="586"/>
      <c r="H8" s="586"/>
      <c r="I8" s="586"/>
      <c r="J8" s="586"/>
      <c r="K8" s="586"/>
      <c r="L8" s="586"/>
      <c r="M8" s="586"/>
      <c r="N8" s="586"/>
      <c r="O8" s="586"/>
      <c r="P8" s="586"/>
      <c r="Q8" s="586"/>
    </row>
    <row r="9" spans="1:17" s="224" customFormat="1" ht="58.8">
      <c r="A9" s="240">
        <v>1</v>
      </c>
      <c r="B9" s="241"/>
      <c r="C9" s="503" t="s">
        <v>266</v>
      </c>
      <c r="D9" s="242">
        <v>25000</v>
      </c>
      <c r="E9" s="242"/>
      <c r="F9" s="243">
        <v>10000</v>
      </c>
      <c r="G9" s="242">
        <v>15000</v>
      </c>
      <c r="H9" s="244"/>
      <c r="I9" s="242"/>
      <c r="J9" s="243"/>
      <c r="K9" s="243"/>
      <c r="L9" s="243"/>
      <c r="M9" s="243"/>
      <c r="N9" s="243"/>
      <c r="O9" s="243"/>
      <c r="P9" s="243"/>
      <c r="Q9" s="244">
        <f>SUM(E9:P9)</f>
        <v>25000</v>
      </c>
    </row>
    <row r="10" spans="1:17" s="224" customFormat="1" ht="66" customHeight="1">
      <c r="A10" s="240">
        <v>2</v>
      </c>
      <c r="B10" s="241"/>
      <c r="C10" s="490" t="s">
        <v>282</v>
      </c>
      <c r="D10" s="243">
        <v>2000</v>
      </c>
      <c r="E10" s="242"/>
      <c r="F10" s="243">
        <v>2000</v>
      </c>
      <c r="G10" s="242"/>
      <c r="H10" s="244"/>
      <c r="I10" s="242"/>
      <c r="J10" s="243"/>
      <c r="K10" s="243"/>
      <c r="L10" s="243"/>
      <c r="M10" s="243"/>
      <c r="N10" s="243"/>
      <c r="O10" s="243"/>
      <c r="P10" s="243"/>
      <c r="Q10" s="244">
        <f t="shared" ref="Q10:Q54" si="0">SUM(E10:P10)</f>
        <v>2000</v>
      </c>
    </row>
    <row r="11" spans="1:17" s="224" customFormat="1" ht="52.8">
      <c r="A11" s="240">
        <v>3</v>
      </c>
      <c r="B11" s="241"/>
      <c r="C11" s="452" t="s">
        <v>283</v>
      </c>
      <c r="D11" s="243">
        <v>3000</v>
      </c>
      <c r="E11" s="242"/>
      <c r="F11" s="243"/>
      <c r="G11" s="242">
        <v>3000</v>
      </c>
      <c r="H11" s="244"/>
      <c r="I11" s="242"/>
      <c r="J11" s="243"/>
      <c r="K11" s="243"/>
      <c r="L11" s="243"/>
      <c r="M11" s="243"/>
      <c r="N11" s="243"/>
      <c r="O11" s="243"/>
      <c r="P11" s="243"/>
      <c r="Q11" s="244">
        <f t="shared" si="0"/>
        <v>3000</v>
      </c>
    </row>
    <row r="12" spans="1:17" s="224" customFormat="1" ht="52.8">
      <c r="A12" s="240">
        <v>4</v>
      </c>
      <c r="B12" s="241"/>
      <c r="C12" s="453" t="s">
        <v>284</v>
      </c>
      <c r="D12" s="243">
        <v>4000</v>
      </c>
      <c r="E12" s="242"/>
      <c r="F12" s="245">
        <v>2000</v>
      </c>
      <c r="G12" s="242">
        <v>2000</v>
      </c>
      <c r="H12" s="244"/>
      <c r="I12" s="242"/>
      <c r="J12" s="243"/>
      <c r="K12" s="243"/>
      <c r="L12" s="243"/>
      <c r="M12" s="243"/>
      <c r="N12" s="243"/>
      <c r="O12" s="243"/>
      <c r="P12" s="243"/>
      <c r="Q12" s="244">
        <f t="shared" si="0"/>
        <v>4000</v>
      </c>
    </row>
    <row r="13" spans="1:17" s="224" customFormat="1" ht="32.4">
      <c r="A13" s="240">
        <v>5</v>
      </c>
      <c r="B13" s="241"/>
      <c r="C13" s="504"/>
      <c r="D13" s="505"/>
      <c r="E13" s="505"/>
      <c r="F13" s="505"/>
      <c r="G13" s="246"/>
      <c r="H13" s="247"/>
      <c r="I13" s="247"/>
      <c r="J13" s="243"/>
      <c r="K13" s="248"/>
      <c r="L13" s="243"/>
      <c r="M13" s="248"/>
      <c r="N13" s="248"/>
      <c r="O13" s="248"/>
      <c r="P13" s="248"/>
      <c r="Q13" s="244">
        <f t="shared" si="0"/>
        <v>0</v>
      </c>
    </row>
    <row r="14" spans="1:17" s="224" customFormat="1" ht="15.6">
      <c r="A14" s="249"/>
      <c r="B14" s="587" t="s">
        <v>142</v>
      </c>
      <c r="C14" s="588"/>
      <c r="D14" s="588"/>
      <c r="E14" s="588"/>
      <c r="F14" s="588"/>
      <c r="G14" s="588"/>
      <c r="H14" s="588"/>
      <c r="I14" s="588"/>
      <c r="J14" s="588"/>
      <c r="K14" s="588"/>
      <c r="L14" s="588"/>
      <c r="M14" s="588"/>
      <c r="N14" s="588"/>
      <c r="O14" s="588"/>
      <c r="P14" s="588"/>
      <c r="Q14" s="589"/>
    </row>
    <row r="15" spans="1:17" s="224" customFormat="1" ht="58.8">
      <c r="A15" s="249">
        <v>1</v>
      </c>
      <c r="B15" s="241"/>
      <c r="C15" s="503" t="s">
        <v>183</v>
      </c>
      <c r="D15" s="251">
        <v>10000</v>
      </c>
      <c r="E15" s="251">
        <v>2000</v>
      </c>
      <c r="F15" s="252">
        <v>2000</v>
      </c>
      <c r="G15" s="252">
        <v>3000</v>
      </c>
      <c r="H15" s="252">
        <v>3000</v>
      </c>
      <c r="I15" s="251"/>
      <c r="J15" s="251"/>
      <c r="K15" s="251"/>
      <c r="L15" s="251"/>
      <c r="M15" s="251"/>
      <c r="N15" s="251"/>
      <c r="O15" s="251"/>
      <c r="P15" s="251"/>
      <c r="Q15" s="244">
        <f>SUM(E15:P15)</f>
        <v>10000</v>
      </c>
    </row>
    <row r="16" spans="1:17" s="224" customFormat="1" ht="60" customHeight="1">
      <c r="A16" s="249">
        <v>2</v>
      </c>
      <c r="B16" s="250"/>
      <c r="C16" s="503" t="s">
        <v>182</v>
      </c>
      <c r="D16" s="251">
        <v>6500</v>
      </c>
      <c r="E16" s="242">
        <v>500</v>
      </c>
      <c r="F16" s="252">
        <v>2000</v>
      </c>
      <c r="G16" s="252">
        <v>2000</v>
      </c>
      <c r="H16" s="252">
        <v>2000</v>
      </c>
      <c r="I16" s="251"/>
      <c r="J16" s="251"/>
      <c r="K16" s="251"/>
      <c r="L16" s="251"/>
      <c r="M16" s="251"/>
      <c r="N16" s="251"/>
      <c r="O16" s="251"/>
      <c r="P16" s="251"/>
      <c r="Q16" s="244">
        <f>SUM(E16:P16)</f>
        <v>6500</v>
      </c>
    </row>
    <row r="17" spans="1:17" s="224" customFormat="1" ht="32.4">
      <c r="A17" s="249">
        <v>3</v>
      </c>
      <c r="B17" s="250"/>
      <c r="C17" s="503"/>
      <c r="D17" s="251"/>
      <c r="E17" s="251"/>
      <c r="F17" s="252"/>
      <c r="G17" s="252"/>
      <c r="H17" s="252"/>
      <c r="I17" s="251"/>
      <c r="J17" s="251"/>
      <c r="K17" s="251"/>
      <c r="L17" s="251"/>
      <c r="M17" s="251"/>
      <c r="N17" s="251"/>
      <c r="O17" s="251"/>
      <c r="P17" s="251"/>
      <c r="Q17" s="244">
        <f>SUM(E17:P17)</f>
        <v>0</v>
      </c>
    </row>
    <row r="18" spans="1:17" s="224" customFormat="1" ht="32.4">
      <c r="A18" s="249">
        <v>4</v>
      </c>
      <c r="B18" s="241"/>
      <c r="C18" s="503"/>
      <c r="D18" s="251"/>
      <c r="E18" s="251"/>
      <c r="F18" s="252"/>
      <c r="G18" s="252"/>
      <c r="H18" s="252"/>
      <c r="I18" s="251"/>
      <c r="J18" s="251"/>
      <c r="K18" s="251"/>
      <c r="L18" s="251"/>
      <c r="M18" s="251"/>
      <c r="N18" s="251"/>
      <c r="O18" s="251"/>
      <c r="P18" s="251"/>
      <c r="Q18" s="244">
        <f>SUM(E18:P18)</f>
        <v>0</v>
      </c>
    </row>
    <row r="19" spans="1:17" s="224" customFormat="1" ht="15.6">
      <c r="A19" s="249"/>
      <c r="B19" s="590" t="s">
        <v>143</v>
      </c>
      <c r="C19" s="591"/>
      <c r="D19" s="591"/>
      <c r="E19" s="591"/>
      <c r="F19" s="591"/>
      <c r="G19" s="591"/>
      <c r="H19" s="591"/>
      <c r="I19" s="591"/>
      <c r="J19" s="591"/>
      <c r="K19" s="591"/>
      <c r="L19" s="591"/>
      <c r="M19" s="591"/>
      <c r="N19" s="591"/>
      <c r="O19" s="591"/>
      <c r="P19" s="591"/>
      <c r="Q19" s="592"/>
    </row>
    <row r="20" spans="1:17" s="224" customFormat="1" ht="52.8">
      <c r="A20" s="249">
        <v>1</v>
      </c>
      <c r="B20" s="241"/>
      <c r="C20" s="503" t="s">
        <v>286</v>
      </c>
      <c r="D20" s="243">
        <v>3000</v>
      </c>
      <c r="E20" s="243"/>
      <c r="F20" s="255"/>
      <c r="G20" s="255"/>
      <c r="H20" s="255">
        <v>3000</v>
      </c>
      <c r="I20" s="243"/>
      <c r="J20" s="243"/>
      <c r="K20" s="243"/>
      <c r="L20" s="243"/>
      <c r="M20" s="243"/>
      <c r="N20" s="243"/>
      <c r="O20" s="243"/>
      <c r="P20" s="243"/>
      <c r="Q20" s="244">
        <f t="shared" si="0"/>
        <v>3000</v>
      </c>
    </row>
    <row r="21" spans="1:17" s="224" customFormat="1" ht="32.4">
      <c r="A21" s="249">
        <v>2</v>
      </c>
      <c r="B21" s="241"/>
      <c r="C21" s="446"/>
      <c r="D21" s="243"/>
      <c r="E21" s="243"/>
      <c r="F21" s="242"/>
      <c r="G21" s="242"/>
      <c r="H21" s="242"/>
      <c r="I21" s="243"/>
      <c r="J21" s="243"/>
      <c r="K21" s="243"/>
      <c r="L21" s="243"/>
      <c r="M21" s="243"/>
      <c r="N21" s="243"/>
      <c r="O21" s="243"/>
      <c r="P21" s="243"/>
      <c r="Q21" s="244">
        <f t="shared" si="0"/>
        <v>0</v>
      </c>
    </row>
    <row r="22" spans="1:17" s="224" customFormat="1" ht="32.4">
      <c r="A22" s="249">
        <v>3</v>
      </c>
      <c r="B22" s="241"/>
      <c r="C22" s="446"/>
      <c r="D22" s="243"/>
      <c r="E22" s="243"/>
      <c r="F22" s="242"/>
      <c r="G22" s="242"/>
      <c r="H22" s="242"/>
      <c r="I22" s="243"/>
      <c r="J22" s="243"/>
      <c r="K22" s="243"/>
      <c r="L22" s="243"/>
      <c r="M22" s="243"/>
      <c r="N22" s="243"/>
      <c r="O22" s="243"/>
      <c r="P22" s="243"/>
      <c r="Q22" s="244">
        <f t="shared" si="0"/>
        <v>0</v>
      </c>
    </row>
    <row r="23" spans="1:17" s="224" customFormat="1" ht="32.4">
      <c r="A23" s="249">
        <v>4</v>
      </c>
      <c r="B23" s="241"/>
      <c r="C23" s="446"/>
      <c r="D23" s="243"/>
      <c r="E23" s="243"/>
      <c r="F23" s="242"/>
      <c r="G23" s="242"/>
      <c r="H23" s="243"/>
      <c r="I23" s="242"/>
      <c r="J23" s="242"/>
      <c r="K23" s="243"/>
      <c r="L23" s="242"/>
      <c r="M23" s="242"/>
      <c r="N23" s="242"/>
      <c r="O23" s="242"/>
      <c r="P23" s="243"/>
      <c r="Q23" s="244">
        <f>SUM(E23:P23)</f>
        <v>0</v>
      </c>
    </row>
    <row r="24" spans="1:17" s="224" customFormat="1" ht="32.4">
      <c r="A24" s="249">
        <v>5</v>
      </c>
      <c r="B24" s="241"/>
      <c r="C24" s="446"/>
      <c r="D24" s="243"/>
      <c r="E24" s="243"/>
      <c r="F24" s="242"/>
      <c r="G24" s="242"/>
      <c r="H24" s="242"/>
      <c r="I24" s="243"/>
      <c r="J24" s="243"/>
      <c r="K24" s="243"/>
      <c r="L24" s="243"/>
      <c r="M24" s="243"/>
      <c r="N24" s="243"/>
      <c r="O24" s="243"/>
      <c r="P24" s="243"/>
      <c r="Q24" s="244">
        <f t="shared" si="0"/>
        <v>0</v>
      </c>
    </row>
    <row r="25" spans="1:17" s="224" customFormat="1" ht="32.4">
      <c r="A25" s="249">
        <v>6</v>
      </c>
      <c r="B25" s="253"/>
      <c r="C25" s="446"/>
      <c r="D25" s="243"/>
      <c r="E25" s="243"/>
      <c r="F25" s="242"/>
      <c r="G25" s="242"/>
      <c r="H25" s="243"/>
      <c r="I25" s="242"/>
      <c r="J25" s="242"/>
      <c r="K25" s="243"/>
      <c r="L25" s="242"/>
      <c r="M25" s="242"/>
      <c r="N25" s="242"/>
      <c r="O25" s="242"/>
      <c r="P25" s="243"/>
      <c r="Q25" s="244">
        <f t="shared" si="0"/>
        <v>0</v>
      </c>
    </row>
    <row r="26" spans="1:17" s="224" customFormat="1" ht="15.6">
      <c r="A26" s="249"/>
      <c r="B26" s="593" t="s">
        <v>144</v>
      </c>
      <c r="C26" s="594"/>
      <c r="D26" s="594"/>
      <c r="E26" s="594"/>
      <c r="F26" s="594"/>
      <c r="G26" s="594"/>
      <c r="H26" s="594"/>
      <c r="I26" s="594"/>
      <c r="J26" s="594"/>
      <c r="K26" s="594"/>
      <c r="L26" s="594"/>
      <c r="M26" s="594"/>
      <c r="N26" s="594"/>
      <c r="O26" s="594"/>
      <c r="P26" s="594"/>
      <c r="Q26" s="595"/>
    </row>
    <row r="27" spans="1:17" s="224" customFormat="1" ht="52.8">
      <c r="A27" s="249">
        <v>1</v>
      </c>
      <c r="B27" s="202"/>
      <c r="C27" s="506" t="s">
        <v>191</v>
      </c>
      <c r="D27" s="243">
        <v>7000</v>
      </c>
      <c r="E27" s="243"/>
      <c r="F27" s="255">
        <v>2000</v>
      </c>
      <c r="G27" s="255">
        <v>5000</v>
      </c>
      <c r="H27" s="255"/>
      <c r="I27" s="255"/>
      <c r="J27" s="255"/>
      <c r="K27" s="255"/>
      <c r="L27" s="255"/>
      <c r="M27" s="255"/>
      <c r="N27" s="255"/>
      <c r="O27" s="255"/>
      <c r="P27" s="255"/>
      <c r="Q27" s="244">
        <f>SUM(E27:P27)</f>
        <v>7000</v>
      </c>
    </row>
    <row r="28" spans="1:17" s="224" customFormat="1" ht="60" customHeight="1">
      <c r="A28" s="249">
        <v>2</v>
      </c>
      <c r="B28" s="202"/>
      <c r="C28" s="508" t="s">
        <v>236</v>
      </c>
      <c r="D28" s="243">
        <v>10000</v>
      </c>
      <c r="E28" s="243"/>
      <c r="F28" s="255"/>
      <c r="G28" s="255">
        <v>5000</v>
      </c>
      <c r="H28" s="255">
        <v>5000</v>
      </c>
      <c r="I28" s="255"/>
      <c r="J28" s="255"/>
      <c r="K28" s="255"/>
      <c r="L28" s="255"/>
      <c r="M28" s="255"/>
      <c r="N28" s="255"/>
      <c r="O28" s="255"/>
      <c r="P28" s="255"/>
      <c r="Q28" s="244">
        <f t="shared" si="0"/>
        <v>10000</v>
      </c>
    </row>
    <row r="29" spans="1:17" s="224" customFormat="1" ht="96.6">
      <c r="A29" s="249">
        <v>3</v>
      </c>
      <c r="B29" s="202"/>
      <c r="C29" s="503" t="s">
        <v>237</v>
      </c>
      <c r="D29" s="243">
        <v>10000</v>
      </c>
      <c r="E29" s="243"/>
      <c r="F29" s="255"/>
      <c r="G29" s="255">
        <v>5000</v>
      </c>
      <c r="H29" s="255">
        <v>5000</v>
      </c>
      <c r="I29" s="255"/>
      <c r="J29" s="255"/>
      <c r="K29" s="255"/>
      <c r="L29" s="256"/>
      <c r="M29" s="256"/>
      <c r="N29" s="256"/>
      <c r="O29" s="256"/>
      <c r="P29" s="256"/>
      <c r="Q29" s="244">
        <f t="shared" si="0"/>
        <v>10000</v>
      </c>
    </row>
    <row r="30" spans="1:17" s="224" customFormat="1" ht="58.8">
      <c r="A30" s="249">
        <v>4</v>
      </c>
      <c r="B30" s="202"/>
      <c r="C30" s="503" t="s">
        <v>156</v>
      </c>
      <c r="D30" s="243">
        <v>11500</v>
      </c>
      <c r="E30" s="243">
        <v>500</v>
      </c>
      <c r="F30" s="255">
        <v>1000</v>
      </c>
      <c r="G30" s="255">
        <v>5000</v>
      </c>
      <c r="H30" s="255">
        <v>5000</v>
      </c>
      <c r="I30" s="255"/>
      <c r="J30" s="255"/>
      <c r="K30" s="255"/>
      <c r="L30" s="256"/>
      <c r="M30" s="256"/>
      <c r="N30" s="256"/>
      <c r="O30" s="256"/>
      <c r="P30" s="256"/>
      <c r="Q30" s="244">
        <f t="shared" si="0"/>
        <v>11500</v>
      </c>
    </row>
    <row r="31" spans="1:17" s="224" customFormat="1" ht="55.2">
      <c r="A31" s="249">
        <v>5</v>
      </c>
      <c r="B31" s="202"/>
      <c r="C31" s="503" t="s">
        <v>181</v>
      </c>
      <c r="D31" s="243">
        <v>7000</v>
      </c>
      <c r="E31" s="243">
        <v>1000</v>
      </c>
      <c r="F31" s="255">
        <v>1000</v>
      </c>
      <c r="G31" s="255">
        <v>3000</v>
      </c>
      <c r="H31" s="255">
        <v>2000</v>
      </c>
      <c r="I31" s="255"/>
      <c r="J31" s="255"/>
      <c r="K31" s="255"/>
      <c r="L31" s="256"/>
      <c r="M31" s="256"/>
      <c r="N31" s="256"/>
      <c r="O31" s="256"/>
      <c r="P31" s="256"/>
      <c r="Q31" s="244">
        <f t="shared" si="0"/>
        <v>7000</v>
      </c>
    </row>
    <row r="32" spans="1:17" s="224" customFormat="1" ht="58.8">
      <c r="A32" s="249">
        <v>6</v>
      </c>
      <c r="B32" s="202"/>
      <c r="C32" s="503" t="s">
        <v>199</v>
      </c>
      <c r="D32" s="243">
        <v>11000</v>
      </c>
      <c r="E32" s="243">
        <v>1000</v>
      </c>
      <c r="F32" s="255"/>
      <c r="G32" s="255"/>
      <c r="H32" s="255">
        <v>10000</v>
      </c>
      <c r="I32" s="255"/>
      <c r="J32" s="255"/>
      <c r="K32" s="255"/>
      <c r="L32" s="256"/>
      <c r="M32" s="256"/>
      <c r="N32" s="256"/>
      <c r="O32" s="256"/>
      <c r="P32" s="256"/>
      <c r="Q32" s="244">
        <f t="shared" si="0"/>
        <v>11000</v>
      </c>
    </row>
    <row r="33" spans="1:17" s="224" customFormat="1" ht="52.8">
      <c r="A33" s="249">
        <v>7</v>
      </c>
      <c r="B33" s="202"/>
      <c r="C33" s="446" t="s">
        <v>272</v>
      </c>
      <c r="D33" s="243">
        <v>8000</v>
      </c>
      <c r="E33" s="243"/>
      <c r="F33" s="255">
        <v>8000</v>
      </c>
      <c r="G33" s="255"/>
      <c r="H33" s="255"/>
      <c r="I33" s="255"/>
      <c r="J33" s="255"/>
      <c r="K33" s="255"/>
      <c r="L33" s="256"/>
      <c r="M33" s="256"/>
      <c r="N33" s="256"/>
      <c r="O33" s="256"/>
      <c r="P33" s="256"/>
      <c r="Q33" s="244">
        <f t="shared" si="0"/>
        <v>8000</v>
      </c>
    </row>
    <row r="34" spans="1:17" s="224" customFormat="1" ht="58.8">
      <c r="A34" s="249">
        <v>8</v>
      </c>
      <c r="B34" s="202"/>
      <c r="C34" s="503" t="s">
        <v>171</v>
      </c>
      <c r="D34" s="243">
        <v>19000</v>
      </c>
      <c r="E34" s="243"/>
      <c r="F34" s="242">
        <v>4000</v>
      </c>
      <c r="G34" s="242">
        <v>10000</v>
      </c>
      <c r="H34" s="403">
        <v>5000</v>
      </c>
      <c r="I34" s="243"/>
      <c r="J34" s="243"/>
      <c r="K34" s="255"/>
      <c r="L34" s="256"/>
      <c r="M34" s="256"/>
      <c r="N34" s="256"/>
      <c r="O34" s="256"/>
      <c r="P34" s="256"/>
      <c r="Q34" s="244">
        <f t="shared" si="0"/>
        <v>19000</v>
      </c>
    </row>
    <row r="35" spans="1:17" s="224" customFormat="1" ht="52.8">
      <c r="A35" s="249">
        <v>9</v>
      </c>
      <c r="B35" s="202"/>
      <c r="C35" s="446" t="s">
        <v>170</v>
      </c>
      <c r="D35" s="243">
        <v>4500</v>
      </c>
      <c r="E35" s="243">
        <v>500</v>
      </c>
      <c r="F35" s="255">
        <v>2000</v>
      </c>
      <c r="G35" s="255">
        <v>2000</v>
      </c>
      <c r="H35" s="255"/>
      <c r="I35" s="255"/>
      <c r="J35" s="255"/>
      <c r="K35" s="243"/>
      <c r="L35" s="243"/>
      <c r="M35" s="243"/>
      <c r="N35" s="256"/>
      <c r="O35" s="256"/>
      <c r="P35" s="256"/>
      <c r="Q35" s="244">
        <f t="shared" si="0"/>
        <v>4500</v>
      </c>
    </row>
    <row r="36" spans="1:17" s="224" customFormat="1" ht="52.8">
      <c r="A36" s="249">
        <v>10</v>
      </c>
      <c r="B36" s="202"/>
      <c r="C36" s="503" t="s">
        <v>169</v>
      </c>
      <c r="D36" s="243">
        <v>3000</v>
      </c>
      <c r="E36" s="243"/>
      <c r="F36" s="255">
        <v>1000</v>
      </c>
      <c r="G36" s="255">
        <v>2000</v>
      </c>
      <c r="H36" s="255"/>
      <c r="I36" s="255"/>
      <c r="J36" s="255"/>
      <c r="K36" s="255"/>
      <c r="L36" s="256"/>
      <c r="M36" s="256"/>
      <c r="N36" s="256"/>
      <c r="O36" s="256"/>
      <c r="P36" s="256"/>
      <c r="Q36" s="244">
        <f t="shared" si="0"/>
        <v>3000</v>
      </c>
    </row>
    <row r="37" spans="1:17" s="224" customFormat="1" ht="52.8">
      <c r="A37" s="249">
        <v>11</v>
      </c>
      <c r="B37" s="202"/>
      <c r="C37" s="503" t="s">
        <v>256</v>
      </c>
      <c r="D37" s="243">
        <v>6000</v>
      </c>
      <c r="E37" s="243"/>
      <c r="F37" s="242"/>
      <c r="G37" s="242">
        <v>1000</v>
      </c>
      <c r="H37" s="403">
        <v>5000</v>
      </c>
      <c r="I37" s="255"/>
      <c r="J37" s="255"/>
      <c r="K37" s="255"/>
      <c r="L37" s="256"/>
      <c r="M37" s="256"/>
      <c r="N37" s="256"/>
      <c r="O37" s="256"/>
      <c r="P37" s="256"/>
      <c r="Q37" s="244">
        <f t="shared" si="0"/>
        <v>6000</v>
      </c>
    </row>
    <row r="38" spans="1:17" s="224" customFormat="1" ht="52.8">
      <c r="A38" s="249">
        <v>12</v>
      </c>
      <c r="B38" s="202"/>
      <c r="C38" s="503" t="s">
        <v>205</v>
      </c>
      <c r="D38" s="243">
        <v>5000</v>
      </c>
      <c r="E38" s="243">
        <v>500</v>
      </c>
      <c r="F38" s="255">
        <v>500</v>
      </c>
      <c r="G38" s="255">
        <v>4000</v>
      </c>
      <c r="H38" s="255"/>
      <c r="I38" s="255"/>
      <c r="J38" s="255"/>
      <c r="K38" s="255"/>
      <c r="L38" s="256"/>
      <c r="M38" s="256"/>
      <c r="N38" s="256"/>
      <c r="O38" s="256"/>
      <c r="P38" s="256"/>
      <c r="Q38" s="244">
        <f t="shared" si="0"/>
        <v>5000</v>
      </c>
    </row>
    <row r="39" spans="1:17" s="224" customFormat="1" ht="58.8">
      <c r="A39" s="249">
        <v>13</v>
      </c>
      <c r="B39" s="202"/>
      <c r="C39" s="503" t="s">
        <v>207</v>
      </c>
      <c r="D39" s="243">
        <v>40000</v>
      </c>
      <c r="E39" s="243"/>
      <c r="F39" s="255"/>
      <c r="G39" s="255">
        <v>40000</v>
      </c>
      <c r="H39" s="255"/>
      <c r="I39" s="255"/>
      <c r="J39" s="255"/>
      <c r="K39" s="255"/>
      <c r="L39" s="256"/>
      <c r="M39" s="256"/>
      <c r="N39" s="256"/>
      <c r="O39" s="256"/>
      <c r="P39" s="256"/>
      <c r="Q39" s="244">
        <f t="shared" si="0"/>
        <v>40000</v>
      </c>
    </row>
    <row r="40" spans="1:17" s="224" customFormat="1" ht="52.8">
      <c r="A40" s="249">
        <v>14</v>
      </c>
      <c r="B40" s="202"/>
      <c r="C40" s="503" t="s">
        <v>160</v>
      </c>
      <c r="D40" s="243">
        <v>2000</v>
      </c>
      <c r="E40" s="243"/>
      <c r="F40" s="255"/>
      <c r="G40" s="255">
        <v>1000</v>
      </c>
      <c r="H40" s="255">
        <v>1000</v>
      </c>
      <c r="I40" s="255"/>
      <c r="J40" s="255"/>
      <c r="K40" s="255"/>
      <c r="L40" s="256"/>
      <c r="M40" s="256"/>
      <c r="N40" s="256"/>
      <c r="O40" s="256"/>
      <c r="P40" s="256"/>
      <c r="Q40" s="244">
        <f t="shared" si="0"/>
        <v>2000</v>
      </c>
    </row>
    <row r="41" spans="1:17" s="224" customFormat="1" ht="58.8">
      <c r="A41" s="249">
        <v>15</v>
      </c>
      <c r="B41" s="202"/>
      <c r="C41" s="503" t="s">
        <v>211</v>
      </c>
      <c r="D41" s="243">
        <v>13500</v>
      </c>
      <c r="E41" s="243">
        <v>1500</v>
      </c>
      <c r="F41" s="255">
        <v>6000</v>
      </c>
      <c r="G41" s="255">
        <v>3000</v>
      </c>
      <c r="H41" s="255">
        <v>3000</v>
      </c>
      <c r="I41" s="255"/>
      <c r="J41" s="255"/>
      <c r="K41" s="255"/>
      <c r="L41" s="256"/>
      <c r="M41" s="256"/>
      <c r="N41" s="256"/>
      <c r="O41" s="256"/>
      <c r="P41" s="256"/>
      <c r="Q41" s="244">
        <f t="shared" si="0"/>
        <v>13500</v>
      </c>
    </row>
    <row r="42" spans="1:17" s="224" customFormat="1" ht="52.8">
      <c r="A42" s="249">
        <v>16</v>
      </c>
      <c r="B42" s="202"/>
      <c r="C42" s="446" t="s">
        <v>285</v>
      </c>
      <c r="D42" s="243">
        <v>5000</v>
      </c>
      <c r="E42" s="243">
        <v>1000</v>
      </c>
      <c r="F42" s="255">
        <v>1000</v>
      </c>
      <c r="G42" s="255">
        <v>1000</v>
      </c>
      <c r="H42" s="255">
        <v>2000</v>
      </c>
      <c r="I42" s="255"/>
      <c r="J42" s="255"/>
      <c r="K42" s="255"/>
      <c r="L42" s="256"/>
      <c r="M42" s="256"/>
      <c r="N42" s="256"/>
      <c r="O42" s="256"/>
      <c r="P42" s="256"/>
      <c r="Q42" s="244">
        <f t="shared" si="0"/>
        <v>5000</v>
      </c>
    </row>
    <row r="43" spans="1:17" s="224" customFormat="1" ht="52.8">
      <c r="A43" s="249">
        <v>17</v>
      </c>
      <c r="B43" s="202"/>
      <c r="C43" s="446" t="s">
        <v>221</v>
      </c>
      <c r="D43" s="243">
        <v>7000</v>
      </c>
      <c r="E43" s="243">
        <v>3000</v>
      </c>
      <c r="F43" s="255">
        <v>1000</v>
      </c>
      <c r="G43" s="255">
        <v>2000</v>
      </c>
      <c r="H43" s="255">
        <v>1000</v>
      </c>
      <c r="I43" s="255"/>
      <c r="J43" s="255"/>
      <c r="K43" s="255"/>
      <c r="L43" s="256"/>
      <c r="M43" s="256"/>
      <c r="N43" s="256"/>
      <c r="O43" s="256"/>
      <c r="P43" s="256"/>
      <c r="Q43" s="244">
        <f t="shared" si="0"/>
        <v>7000</v>
      </c>
    </row>
    <row r="44" spans="1:17" s="224" customFormat="1" ht="32.4">
      <c r="A44" s="249">
        <v>18</v>
      </c>
      <c r="B44" s="202"/>
      <c r="C44" s="516"/>
      <c r="D44" s="516"/>
      <c r="E44" s="516"/>
      <c r="F44" s="516"/>
      <c r="G44" s="516"/>
      <c r="H44" s="516"/>
      <c r="I44" s="516"/>
      <c r="J44" s="516"/>
      <c r="K44" s="255"/>
      <c r="L44" s="255"/>
      <c r="M44" s="255"/>
      <c r="N44" s="256"/>
      <c r="O44" s="256"/>
      <c r="P44" s="256"/>
      <c r="Q44" s="244">
        <f>SUM(E44:P44)</f>
        <v>0</v>
      </c>
    </row>
    <row r="45" spans="1:17" s="224" customFormat="1" ht="32.4">
      <c r="A45" s="249">
        <v>19</v>
      </c>
      <c r="B45" s="522"/>
      <c r="C45" s="523"/>
      <c r="D45" s="524"/>
      <c r="E45" s="525"/>
      <c r="F45" s="526"/>
      <c r="G45" s="526"/>
      <c r="H45" s="403"/>
      <c r="I45" s="525"/>
      <c r="J45" s="525"/>
      <c r="K45" s="525"/>
      <c r="L45" s="527"/>
      <c r="M45" s="527"/>
      <c r="N45" s="256"/>
      <c r="O45" s="256"/>
      <c r="P45" s="256"/>
      <c r="Q45" s="244">
        <f t="shared" si="0"/>
        <v>0</v>
      </c>
    </row>
    <row r="46" spans="1:17" s="224" customFormat="1" ht="32.4">
      <c r="A46" s="249">
        <v>20</v>
      </c>
      <c r="B46" s="517"/>
      <c r="C46" s="516"/>
      <c r="D46" s="518"/>
      <c r="E46" s="243"/>
      <c r="F46" s="242"/>
      <c r="G46" s="242"/>
      <c r="H46" s="403"/>
      <c r="I46" s="243"/>
      <c r="J46" s="243"/>
      <c r="K46" s="243"/>
      <c r="L46" s="243"/>
      <c r="M46" s="243"/>
      <c r="N46" s="243"/>
      <c r="O46" s="243"/>
      <c r="P46" s="243"/>
      <c r="Q46" s="244">
        <f t="shared" si="0"/>
        <v>0</v>
      </c>
    </row>
    <row r="47" spans="1:17" s="224" customFormat="1" ht="32.4">
      <c r="A47" s="249">
        <v>21</v>
      </c>
      <c r="B47" s="517"/>
      <c r="C47" s="507"/>
      <c r="D47" s="518"/>
      <c r="E47" s="243"/>
      <c r="F47" s="255"/>
      <c r="G47" s="255"/>
      <c r="H47" s="255"/>
      <c r="I47" s="255"/>
      <c r="J47" s="255"/>
      <c r="K47" s="255"/>
      <c r="L47" s="243"/>
      <c r="M47" s="243"/>
      <c r="N47" s="243"/>
      <c r="O47" s="243"/>
      <c r="P47" s="243"/>
      <c r="Q47" s="244">
        <f t="shared" si="0"/>
        <v>0</v>
      </c>
    </row>
    <row r="48" spans="1:17" s="224" customFormat="1" ht="32.4">
      <c r="A48" s="249">
        <v>22</v>
      </c>
      <c r="B48" s="517"/>
      <c r="C48" s="516"/>
      <c r="D48" s="518"/>
      <c r="E48" s="243"/>
      <c r="F48" s="242"/>
      <c r="G48" s="242"/>
      <c r="H48" s="254"/>
      <c r="I48" s="242"/>
      <c r="J48" s="242"/>
      <c r="K48" s="243"/>
      <c r="L48" s="242"/>
      <c r="M48" s="242"/>
      <c r="N48" s="242"/>
      <c r="O48" s="242"/>
      <c r="P48" s="243"/>
      <c r="Q48" s="244">
        <f>SUM(E48:P48)</f>
        <v>0</v>
      </c>
    </row>
    <row r="49" spans="1:21" s="224" customFormat="1" ht="32.4">
      <c r="A49" s="249">
        <v>23</v>
      </c>
      <c r="B49" s="517"/>
      <c r="C49" s="520"/>
      <c r="D49" s="518"/>
      <c r="E49" s="243"/>
      <c r="F49" s="255"/>
      <c r="G49" s="255"/>
      <c r="H49" s="255"/>
      <c r="I49" s="255"/>
      <c r="J49" s="255"/>
      <c r="K49" s="255"/>
      <c r="L49" s="256"/>
      <c r="M49" s="256"/>
      <c r="N49" s="256"/>
      <c r="O49" s="256"/>
      <c r="P49" s="256"/>
      <c r="Q49" s="244">
        <f t="shared" si="0"/>
        <v>0</v>
      </c>
    </row>
    <row r="50" spans="1:21" s="224" customFormat="1" ht="32.4">
      <c r="A50" s="249">
        <v>24</v>
      </c>
      <c r="B50" s="517"/>
      <c r="C50" s="520"/>
      <c r="D50" s="518"/>
      <c r="E50" s="243"/>
      <c r="F50" s="255"/>
      <c r="G50" s="255"/>
      <c r="H50" s="255"/>
      <c r="I50" s="255"/>
      <c r="J50" s="255"/>
      <c r="K50" s="255"/>
      <c r="L50" s="256"/>
      <c r="M50" s="256"/>
      <c r="N50" s="256"/>
      <c r="O50" s="256"/>
      <c r="P50" s="256"/>
      <c r="Q50" s="244">
        <f t="shared" si="0"/>
        <v>0</v>
      </c>
    </row>
    <row r="51" spans="1:21" s="224" customFormat="1" ht="32.4">
      <c r="A51" s="249">
        <v>25</v>
      </c>
      <c r="B51" s="517"/>
      <c r="C51" s="520"/>
      <c r="D51" s="518"/>
      <c r="E51" s="243"/>
      <c r="F51" s="255"/>
      <c r="G51" s="255"/>
      <c r="H51" s="255"/>
      <c r="I51" s="255"/>
      <c r="J51" s="255"/>
      <c r="K51" s="255"/>
      <c r="L51" s="256"/>
      <c r="M51" s="256"/>
      <c r="N51" s="256"/>
      <c r="O51" s="256"/>
      <c r="P51" s="256"/>
      <c r="Q51" s="244">
        <f t="shared" si="0"/>
        <v>0</v>
      </c>
    </row>
    <row r="52" spans="1:21" s="224" customFormat="1" ht="32.4">
      <c r="A52" s="249">
        <v>26</v>
      </c>
      <c r="B52" s="517"/>
      <c r="C52" s="520"/>
      <c r="D52" s="518"/>
      <c r="E52" s="243"/>
      <c r="F52" s="255"/>
      <c r="G52" s="255"/>
      <c r="H52" s="255"/>
      <c r="I52" s="255"/>
      <c r="J52" s="255"/>
      <c r="K52" s="255"/>
      <c r="L52" s="256"/>
      <c r="M52" s="256"/>
      <c r="N52" s="256"/>
      <c r="O52" s="256"/>
      <c r="P52" s="256"/>
      <c r="Q52" s="244">
        <f t="shared" si="0"/>
        <v>0</v>
      </c>
    </row>
    <row r="53" spans="1:21" s="224" customFormat="1" ht="32.4">
      <c r="A53" s="249">
        <v>27</v>
      </c>
      <c r="B53" s="517"/>
      <c r="C53" s="521"/>
      <c r="D53" s="518"/>
      <c r="E53" s="243"/>
      <c r="F53" s="255"/>
      <c r="G53" s="255"/>
      <c r="H53" s="255"/>
      <c r="I53" s="255"/>
      <c r="J53" s="255"/>
      <c r="K53" s="255"/>
      <c r="L53" s="256"/>
      <c r="M53" s="256"/>
      <c r="N53" s="256"/>
      <c r="O53" s="256"/>
      <c r="P53" s="256"/>
      <c r="Q53" s="244">
        <f t="shared" si="0"/>
        <v>0</v>
      </c>
    </row>
    <row r="54" spans="1:21" s="224" customFormat="1" ht="33" thickBot="1">
      <c r="A54" s="249">
        <v>28</v>
      </c>
      <c r="B54" s="202"/>
      <c r="C54" s="519"/>
      <c r="D54" s="243"/>
      <c r="E54" s="243"/>
      <c r="F54" s="255"/>
      <c r="G54" s="255"/>
      <c r="H54" s="255"/>
      <c r="I54" s="255"/>
      <c r="J54" s="255"/>
      <c r="K54" s="255"/>
      <c r="L54" s="256"/>
      <c r="M54" s="256"/>
      <c r="N54" s="256"/>
      <c r="O54" s="256"/>
      <c r="P54" s="256"/>
      <c r="Q54" s="244">
        <f t="shared" si="0"/>
        <v>0</v>
      </c>
      <c r="U54" s="509"/>
    </row>
    <row r="55" spans="1:21" ht="15.6">
      <c r="A55" s="233"/>
      <c r="B55" s="234"/>
      <c r="C55" s="226"/>
      <c r="D55" s="231"/>
      <c r="E55" s="231"/>
      <c r="F55" s="235"/>
      <c r="G55" s="235"/>
      <c r="H55" s="235"/>
      <c r="I55" s="235"/>
      <c r="J55" s="235"/>
      <c r="K55" s="235"/>
      <c r="L55" s="236"/>
      <c r="M55" s="236"/>
      <c r="N55" s="236"/>
      <c r="O55" s="236"/>
      <c r="P55" s="236"/>
      <c r="Q55" s="232"/>
    </row>
    <row r="56" spans="1:21" s="227" customFormat="1" ht="77.400000000000006">
      <c r="A56" s="237"/>
      <c r="B56" s="238" t="s">
        <v>21</v>
      </c>
      <c r="C56" s="238"/>
      <c r="D56" s="239">
        <f>SUM(D9:D55)</f>
        <v>223000</v>
      </c>
      <c r="E56" s="239">
        <f t="shared" ref="E56:P56" si="1">SUM(E9:E55)</f>
        <v>11500</v>
      </c>
      <c r="F56" s="239">
        <f t="shared" si="1"/>
        <v>45500</v>
      </c>
      <c r="G56" s="239">
        <f t="shared" si="1"/>
        <v>114000</v>
      </c>
      <c r="H56" s="239">
        <f t="shared" si="1"/>
        <v>52000</v>
      </c>
      <c r="I56" s="239">
        <f t="shared" si="1"/>
        <v>0</v>
      </c>
      <c r="J56" s="239">
        <f t="shared" si="1"/>
        <v>0</v>
      </c>
      <c r="K56" s="239">
        <f t="shared" si="1"/>
        <v>0</v>
      </c>
      <c r="L56" s="239">
        <f t="shared" si="1"/>
        <v>0</v>
      </c>
      <c r="M56" s="239">
        <f t="shared" si="1"/>
        <v>0</v>
      </c>
      <c r="N56" s="239">
        <f t="shared" si="1"/>
        <v>0</v>
      </c>
      <c r="O56" s="239">
        <f t="shared" si="1"/>
        <v>0</v>
      </c>
      <c r="P56" s="239">
        <f t="shared" si="1"/>
        <v>0</v>
      </c>
      <c r="Q56" s="239">
        <f>SUM(Q9:Q55)</f>
        <v>223000</v>
      </c>
      <c r="S56" s="510"/>
    </row>
  </sheetData>
  <mergeCells count="10">
    <mergeCell ref="B8:Q8"/>
    <mergeCell ref="B14:Q14"/>
    <mergeCell ref="B19:Q19"/>
    <mergeCell ref="B26:Q26"/>
    <mergeCell ref="A1:Q1"/>
    <mergeCell ref="A2:Q2"/>
    <mergeCell ref="A3:Q3"/>
    <mergeCell ref="A4:Q4"/>
    <mergeCell ref="A5:Q5"/>
    <mergeCell ref="E6:Q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General Work Plan</vt:lpstr>
      <vt:lpstr>Procurement Plan Works</vt:lpstr>
      <vt:lpstr>Procurement Plan Goods</vt:lpstr>
      <vt:lpstr>Procurement Plan Consultancy</vt:lpstr>
      <vt:lpstr>Procurement Plan Training</vt:lpstr>
      <vt:lpstr>Disbursement Plan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TOBRISE</dc:creator>
  <cp:lastModifiedBy>Esther Ene</cp:lastModifiedBy>
  <dcterms:created xsi:type="dcterms:W3CDTF">2020-11-11T08:03:11Z</dcterms:created>
  <dcterms:modified xsi:type="dcterms:W3CDTF">2025-02-11T09:33:06Z</dcterms:modified>
</cp:coreProperties>
</file>